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My Drive\aevr\2026 Bano\"/>
    </mc:Choice>
  </mc:AlternateContent>
  <xr:revisionPtr revIDLastSave="0" documentId="13_ncr:1_{E0F08D2B-33A1-4087-A9C6-B6EAAAC3D783}" xr6:coauthVersionLast="47" xr6:coauthVersionMax="47" xr10:uidLastSave="{00000000-0000-0000-0000-000000000000}"/>
  <bookViews>
    <workbookView xWindow="-110" yWindow="-110" windowWidth="19420" windowHeight="10300" activeTab="3" xr2:uid="{00000000-000D-0000-FFFF-FFFF00000000}"/>
  </bookViews>
  <sheets>
    <sheet name="Intructiuni" sheetId="5" r:id="rId1"/>
    <sheet name="Buget" sheetId="1" r:id="rId2"/>
    <sheet name="Lista invitati" sheetId="2" r:id="rId3"/>
    <sheet name="Costuri Cazare" sheetId="3" r:id="rId4"/>
  </sheets>
  <definedNames>
    <definedName name="_xlnm._FilterDatabase" localSheetId="2" hidden="1">'Lista invitati'!$D$2:$T$260</definedName>
    <definedName name="Ciorbă">CONCATENATE(Table1[[#Headers],[NR PERS Confirmare participare la ciorba de potroace]],'Lista invitati'!$O$1, SUM('Lista invitati'!$M:$M))</definedName>
    <definedName name="DataNunții">Buget!$B$2</definedName>
    <definedName name="meniuri">SUM('Lista invitati'!$J:$J)+SUM('Lista invitati'!$K:$K)</definedName>
    <definedName name="NR_PERS_Confirmare_participare_la_cununia_civila">CONCATENATE(Table1[[#Headers],[NR PERS Confirmare participare la cununia civila]],'Lista invitati'!$O$1, SUM('Lista invitati'!$L:$L))</definedName>
    <definedName name="_xlnm.Print_Area" localSheetId="1">Buget!$A$1:$N$65</definedName>
    <definedName name="_xlnm.Print_Area" localSheetId="2">Table1[#All]</definedName>
    <definedName name="_xlnm.Print_Titles" localSheetId="1">Buget!$3:$3</definedName>
    <definedName name="_xlnm.Print_Titles" localSheetId="2">'Lista invitati'!$2:$2</definedName>
    <definedName name="Procent_confirmati_din_invitati">SUM('Lista invitati'!$I:$I)/SUM('Lista invitati'!$F:$F)</definedName>
    <definedName name="Total_dar_LEI">SUM('Lista invitati'!$S:$S)+SUM('Lista invitati'!$R:$R)*Buget!$L$9</definedName>
    <definedName name="Total_persoane_confirmate_resturant">SUM('Lista invitati'!$I:$I)</definedName>
    <definedName name="Total_persoane_prezente_restaurant">SUM('Lista invitati'!$Q$3:$Q$502)</definedName>
    <definedName name="TotalNuParticipa">SUMIFS('Lista invitati'!$F$3:$F$502,'Lista invitati'!$H$3:$H$502,"*nu*")+SUMIFS('Lista invitati'!$F$3:$F$502,'Lista invitati'!$H$3:$H$502,"*doar la biserica*")</definedName>
    <definedName name="TotalRSVP">SUMIFS('Lista invitati'!$F:$F, 'Lista invitati'!$G:$G, "*da*", 'Lista invitati'!$H:$H, "")</definedName>
    <definedName name="ZileRămase">DataNunții-TODAY()</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4" i="1" l="1"/>
  <c r="B18" i="2"/>
  <c r="B16" i="2"/>
  <c r="B14" i="2"/>
  <c r="B7" i="2"/>
  <c r="K6" i="1"/>
  <c r="N4" i="1"/>
  <c r="L4" i="1"/>
  <c r="K4" i="1"/>
  <c r="E57" i="1"/>
  <c r="E58" i="1"/>
  <c r="B23" i="2"/>
  <c r="B25" i="2"/>
  <c r="B16" i="3"/>
  <c r="B17" i="3"/>
  <c r="B9" i="2"/>
  <c r="C60" i="1" l="1"/>
  <c r="B14" i="3"/>
  <c r="D57" i="1"/>
  <c r="D56" i="1"/>
  <c r="H4" i="1"/>
  <c r="I4" i="1" s="1"/>
  <c r="D5" i="1"/>
  <c r="B5" i="2"/>
  <c r="B3" i="2"/>
  <c r="C2" i="1"/>
  <c r="B60" i="1"/>
  <c r="B61" i="1" s="1"/>
  <c r="D8" i="1"/>
  <c r="D9" i="1"/>
  <c r="D6" i="1"/>
  <c r="D59" i="1"/>
  <c r="D58" i="1"/>
  <c r="D55" i="1"/>
  <c r="C52" i="1"/>
  <c r="B52" i="1"/>
  <c r="D51" i="1"/>
  <c r="D50" i="1"/>
  <c r="D49" i="1"/>
  <c r="D48" i="1"/>
  <c r="C45" i="1"/>
  <c r="B45" i="1"/>
  <c r="D44" i="1"/>
  <c r="D43" i="1"/>
  <c r="D42" i="1"/>
  <c r="D41" i="1"/>
  <c r="D40" i="1"/>
  <c r="C37" i="1"/>
  <c r="B37" i="1"/>
  <c r="D36" i="1"/>
  <c r="D35" i="1"/>
  <c r="D34" i="1"/>
  <c r="D33" i="1"/>
  <c r="D32" i="1"/>
  <c r="C29" i="1"/>
  <c r="B29" i="1"/>
  <c r="D28" i="1"/>
  <c r="D27" i="1"/>
  <c r="D26" i="1"/>
  <c r="C23" i="1"/>
  <c r="B23" i="1"/>
  <c r="D22" i="1"/>
  <c r="D21" i="1"/>
  <c r="D20" i="1"/>
  <c r="D19" i="1"/>
  <c r="C16" i="1"/>
  <c r="B16" i="1"/>
  <c r="D15" i="1"/>
  <c r="D14" i="1"/>
  <c r="D13" i="1"/>
  <c r="C10" i="1"/>
  <c r="B10" i="1"/>
  <c r="D7" i="1"/>
  <c r="D60" i="1" l="1"/>
  <c r="D61" i="1" s="1"/>
  <c r="D29" i="1"/>
  <c r="D23" i="1"/>
  <c r="B64" i="1"/>
  <c r="D16" i="1"/>
  <c r="C61" i="1"/>
  <c r="C64" i="1" s="1"/>
  <c r="D52" i="1"/>
  <c r="D37" i="1"/>
  <c r="D45" i="1"/>
  <c r="D10" i="1"/>
  <c r="D64" i="1" l="1"/>
  <c r="H19" i="1" l="1"/>
  <c r="B11" i="2"/>
  <c r="H3" i="3"/>
  <c r="H4" i="3"/>
  <c r="H5" i="3"/>
  <c r="H6" i="3"/>
  <c r="H7" i="3"/>
  <c r="H8" i="3"/>
  <c r="H9" i="3"/>
  <c r="H10" i="3"/>
  <c r="H11" i="3"/>
  <c r="H2" i="3"/>
  <c r="E12" i="3"/>
  <c r="C12" i="3"/>
  <c r="G12" i="3"/>
  <c r="F12" i="3"/>
  <c r="B15" i="3" s="1"/>
  <c r="I19" i="1"/>
  <c r="L6" i="1" l="1"/>
  <c r="H12" i="3"/>
  <c r="H8" i="1" l="1"/>
  <c r="H10" i="1" s="1"/>
  <c r="I10" i="1" s="1"/>
  <c r="I8" i="1" l="1"/>
</calcChain>
</file>

<file path=xl/sharedStrings.xml><?xml version="1.0" encoding="utf-8"?>
<sst xmlns="http://schemas.openxmlformats.org/spreadsheetml/2006/main" count="156" uniqueCount="149">
  <si>
    <t>Total</t>
  </si>
  <si>
    <t>Nume</t>
  </si>
  <si>
    <t>-</t>
  </si>
  <si>
    <t>Daruri</t>
  </si>
  <si>
    <t>Dar LEI</t>
  </si>
  <si>
    <t>Cost total</t>
  </si>
  <si>
    <t>Barmani</t>
  </si>
  <si>
    <t>Foto-video</t>
  </si>
  <si>
    <t>Total lei</t>
  </si>
  <si>
    <t>Total eur</t>
  </si>
  <si>
    <t>EUR</t>
  </si>
  <si>
    <t>RON</t>
  </si>
  <si>
    <t>Procent participanti din confirmati</t>
  </si>
  <si>
    <t>Procent confirmati din invitati</t>
  </si>
  <si>
    <t>Data actualizare buget</t>
  </si>
  <si>
    <t>Total cost cazare</t>
  </si>
  <si>
    <t>Total avans achitat cazare + booking</t>
  </si>
  <si>
    <t>Nr camere rezervate</t>
  </si>
  <si>
    <t>Nr persoane alocate aici</t>
  </si>
  <si>
    <t>Nume persoane alocate aici</t>
  </si>
  <si>
    <t>Avans necesar</t>
  </si>
  <si>
    <t>Nr persoane cazare</t>
  </si>
  <si>
    <t>Nr persoane invitate</t>
  </si>
  <si>
    <t>Nr meniuri achitate</t>
  </si>
  <si>
    <t>Spor la organizat nunta visurilor voastre!</t>
  </si>
  <si>
    <t>Ospătari</t>
  </si>
  <si>
    <t>Formație/ DJ</t>
  </si>
  <si>
    <t>Bani pentru organizare de la noi (mirii)</t>
  </si>
  <si>
    <t>Sume de achitat în ziua nunții</t>
  </si>
  <si>
    <t>Biserică</t>
  </si>
  <si>
    <t>Venituri / surse de finanțare (RON)</t>
  </si>
  <si>
    <t>Suma primită</t>
  </si>
  <si>
    <t>Bani pentru organizare de la nași</t>
  </si>
  <si>
    <t>Bani pentru organizare de la părinți</t>
  </si>
  <si>
    <t>Nr. invitați confirmați</t>
  </si>
  <si>
    <t>Nr. participanți</t>
  </si>
  <si>
    <t>Nr. dăruitori fără participare seara</t>
  </si>
  <si>
    <t>Curs EUR în data nunții</t>
  </si>
  <si>
    <t>Nume locație, nr tel, email, site, data până când trebuie dat avansul</t>
  </si>
  <si>
    <t>Condiții cazare (nr camere disponibile, mic dejun, oră venire și plecare, pat dublu / twin / extra paturi etc.)</t>
  </si>
  <si>
    <t>Rest de plătit dupa nuntă</t>
  </si>
  <si>
    <t>Cost cazare mediu / cameră</t>
  </si>
  <si>
    <t>Locație cazare</t>
  </si>
  <si>
    <t>Nr masă</t>
  </si>
  <si>
    <t>Trimis invitație</t>
  </si>
  <si>
    <t>Recomandări generale pentru organizarea nunții</t>
  </si>
  <si>
    <t>Cel mai important este să vă bucurați de această perioadă și să luați deciziile care vă reprezintă. O nuntă bine organizată începe cu doi oameni fericiți și relaxați.</t>
  </si>
  <si>
    <r>
      <rPr>
        <b/>
        <sz val="11"/>
        <color theme="1"/>
        <rFont val="Calibri"/>
        <family val="2"/>
        <scheme val="minor"/>
      </rPr>
      <t>Pentru o organizare ușoară, vă recomandăm să prioritizați astfel:</t>
    </r>
    <r>
      <rPr>
        <sz val="11"/>
        <color theme="1"/>
        <rFont val="Calibri"/>
        <family val="2"/>
        <scheme val="minor"/>
      </rPr>
      <t xml:space="preserve">
1. Restaurantul – rezervați-l cât mai devreme.
2. Muzica (formație/DJ) – după ce stabiliți data și locația.
3. Echipa foto-video – rezervările din timp pot aduce reduceri.
4. Lecții de dans, verighete și rochia de mireasă – ideal cu minimum 3 luni înainte.
5. Biserica și florile – rezervate din timp pentru a avea mai multe opțiuni disponibile.
Restul detaliilor pot fi gestionate cu 1-2 luni înainte de eveniment.</t>
    </r>
  </si>
  <si>
    <t>Majoritatea furnizorilor vă vor întreba de la început câți invitați estimați că veți avea. Acest număr influențează alegerea restaurantului, a personalului de servire, a fotografilor și a altor servicii. Din acest motiv, merită să alcătuiți lista de invitați cât mai devreme și să trimiteți invitațiile din timp, ca să știți măcar orientativ câți vor veni. În multe cazuri, aproximativ 70% dintre persoanele invitate ajung să participe efectiv.</t>
  </si>
  <si>
    <t>Rezervați săptămâna dinaintea nunții exclusiv pentru ultimele detalii de organizare. Veți avea mai mult control asupra situației și veți reduce stresul din ultimele zile.</t>
  </si>
  <si>
    <t>Priviți organizarea nunții ca pe un proiect comun de familie și ca pe o oportunitate de a vă construi un start financiar solid. Dincolo de cifre și organizare, nunta este despre oameni, relații și amintiri. O planificare bună vă ajută să vă bucurați mai mult de această experiență și să luați decizii financiare echilibrate.</t>
  </si>
  <si>
    <r>
      <t xml:space="preserve">Tot ce aveți de completat este în </t>
    </r>
    <r>
      <rPr>
        <b/>
        <sz val="11"/>
        <color theme="1"/>
        <rFont val="Calibri"/>
        <family val="2"/>
        <scheme val="minor"/>
      </rPr>
      <t>celulele albe</t>
    </r>
    <r>
      <rPr>
        <sz val="11"/>
        <color theme="1"/>
        <rFont val="Calibri"/>
        <family val="2"/>
        <scheme val="minor"/>
      </rPr>
      <t xml:space="preserve">. </t>
    </r>
    <r>
      <rPr>
        <b/>
        <sz val="11"/>
        <color theme="1"/>
        <rFont val="Calibri"/>
        <family val="2"/>
        <scheme val="minor"/>
      </rPr>
      <t>Celulele colorate</t>
    </r>
    <r>
      <rPr>
        <sz val="11"/>
        <color theme="1"/>
        <rFont val="Calibri"/>
        <family val="2"/>
        <scheme val="minor"/>
      </rPr>
      <t xml:space="preserve"> conțin formule sau informații predefinite. Le puteți modifica dacă doriți, însă verificați atent să nu afecteze calculele automate din fișier.</t>
    </r>
  </si>
  <si>
    <t>În foaia Lista invitați, dacă un cadou a fost oferit doar în lei, completați suma doar în coloana de lei. Dacă a fost oferit doar în euro, folosiți doar coloana de euro. Pentru sume mixte, completați valorile în ambele coloane.</t>
  </si>
  <si>
    <t>În foaia Lista invitați, la coloana „Nr masă” completați numărul mesei (1, 2, 3 etc.). Pentru prezidiu (miri, nași etc.) folosiți „P” sau o altă valoare distinctă, deoarece formulele calculează automat numărul de mese necesare.</t>
  </si>
  <si>
    <t>Pentru lista destinată restaurantului, filtrați invitații care participă la masă (de exemplu, excluzând valorile „-” din coloana „Nr scaune”), sortați-i alfabetic și afișați doar coloanele necesare, precum „Nume” și „Nr masă”. Astfel veți obține rapid o listă clară și ușor de folosit în ziua evenimentului.</t>
  </si>
  <si>
    <t>Cum să completați și să folosiți acest model de buget</t>
  </si>
  <si>
    <r>
      <t xml:space="preserve">În foaia </t>
    </r>
    <r>
      <rPr>
        <b/>
        <sz val="11"/>
        <color theme="1"/>
        <rFont val="Calibri"/>
        <family val="2"/>
        <scheme val="minor"/>
      </rPr>
      <t>Lista invitați</t>
    </r>
    <r>
      <rPr>
        <sz val="11"/>
        <color theme="1"/>
        <rFont val="Calibri"/>
        <family val="2"/>
        <scheme val="minor"/>
      </rPr>
      <t>, formulele sunt construite pentru rândurile 3–502. Pentru a evita erori în calcule, nu adăugați informații sub tabelul existent.</t>
    </r>
  </si>
  <si>
    <r>
      <t xml:space="preserve">Multe informații sunt conectate între foi. De exemplu, numărul de invitați din foaia „Lista invitați” este preluat automat și folosit în foaia „Buget”. 
De fiecare dată când actualizați informații în acest fișier, </t>
    </r>
    <r>
      <rPr>
        <b/>
        <sz val="11"/>
        <color theme="1"/>
        <rFont val="Calibri"/>
        <family val="2"/>
        <scheme val="minor"/>
      </rPr>
      <t>modificați și data actualizării din foaia Buget (celula L8)</t>
    </r>
    <r>
      <rPr>
        <sz val="11"/>
        <color theme="1"/>
        <rFont val="Calibri"/>
        <family val="2"/>
        <scheme val="minor"/>
      </rPr>
      <t>. Astfel, veți ști mereu care este ultima versiune și veți urmări mai ușor plățile, avansurile și cadourile primite.</t>
    </r>
  </si>
  <si>
    <t>După nuntă, când cunoașteți numărul exact de meniuri plătite, puteți actualiza valoarea din foaia Buget, celula N2. Chiar dacă suprascrieți formula, veți avea evidența finală corectă.
Pentru rezultate și mai precise, puteți actualiza participarea fiecărui invitat în foaia Lista invitați.</t>
  </si>
  <si>
    <t>Pentru a estima suma necesară pentru avansuri, completați în foaia „Buget” valoarea estimată a avansului pentru fiecare furnizor. Veți vedea automat suma totală necesară și vă veți putea planifica din timp sursele de finanțare. De asemenea, orice sumă folosită pentru organizare este bine să fie evidențiată și în tabelul de venituri, la categoria dedicată.</t>
  </si>
  <si>
    <r>
      <t xml:space="preserve">Fiecare nuntă este diferită. Costurile depind de numărul de invitați, locație și nivelul de servicii ales. În prezent, sunt tot mai populare nunțile cu 100–200 de invitați. Pentru o planificare financiară sănătoasă, este util să faceți câteva scenarii de buget înainte de a lua deciziile importante.
Pentru a avea un rezultat financiar cât mai bun:
</t>
    </r>
    <r>
      <rPr>
        <b/>
        <sz val="11"/>
        <color theme="1"/>
        <rFont val="Calibri"/>
        <family val="2"/>
        <scheme val="minor"/>
      </rPr>
      <t xml:space="preserve">- Gestionați atent cheltuielile. </t>
    </r>
    <r>
      <rPr>
        <sz val="11"/>
        <color theme="1"/>
        <rFont val="Calibri"/>
        <family val="2"/>
        <scheme val="minor"/>
      </rPr>
      <t xml:space="preserve">Restaurantul reprezintă, de obicei, cel mai mare cost, iar o negociere bună poate face o diferență semnificativă.
</t>
    </r>
    <r>
      <rPr>
        <b/>
        <sz val="11"/>
        <color theme="1"/>
        <rFont val="Calibri"/>
        <family val="2"/>
        <scheme val="minor"/>
      </rPr>
      <t>- Estimați realist veniturile.</t>
    </r>
    <r>
      <rPr>
        <sz val="11"/>
        <color theme="1"/>
        <rFont val="Calibri"/>
        <family val="2"/>
        <scheme val="minor"/>
      </rPr>
      <t xml:space="preserve"> Numărul participanților și profilul invitaților influențează valoarea totală a cadourilor. Cu cât estimările sunt mai apropiate de realitate, cu atât veți lua decizii mai bune pe parcursul organizării.</t>
    </r>
  </si>
  <si>
    <t>DATA NUNȚII</t>
  </si>
  <si>
    <t>ZILE RĂMASE</t>
  </si>
  <si>
    <t>NU AU RĂSPUNS</t>
  </si>
  <si>
    <t>Buget Nuntă</t>
  </si>
  <si>
    <t>Completează bugetul estimat și suma plătită pentru fiecare poziție</t>
  </si>
  <si>
    <t>Categorie / Poziție</t>
  </si>
  <si>
    <t>Buget estimat (lei)</t>
  </si>
  <si>
    <t>Note / Furnizor</t>
  </si>
  <si>
    <t>Restaurant &amp; Băuturi</t>
  </si>
  <si>
    <t xml:space="preserve">   Restaurant (sală, meniu per persoană)</t>
  </si>
  <si>
    <t xml:space="preserve">   Băuturi (vin, șampanie, cocktailuri etc.)</t>
  </si>
  <si>
    <t xml:space="preserve">   Barmani</t>
  </si>
  <si>
    <t xml:space="preserve">   Ospătari</t>
  </si>
  <si>
    <t xml:space="preserve">   Subtotal – Restaurant &amp; Băuturi</t>
  </si>
  <si>
    <t>Muzică &amp; Divertisment</t>
  </si>
  <si>
    <t xml:space="preserve">   Formație / DJ</t>
  </si>
  <si>
    <t xml:space="preserve">   Momente artistice (dansatori, magician etc.)</t>
  </si>
  <si>
    <t xml:space="preserve">   Efecte speciale (artificii, fum etc.)</t>
  </si>
  <si>
    <t xml:space="preserve">   Subtotal – Muzică &amp; Divertisment</t>
  </si>
  <si>
    <t>Foto – Video</t>
  </si>
  <si>
    <t xml:space="preserve">   Foto</t>
  </si>
  <si>
    <t xml:space="preserve">   Video</t>
  </si>
  <si>
    <t xml:space="preserve">   Cabină foto</t>
  </si>
  <si>
    <t xml:space="preserve">   Platformă video 360°</t>
  </si>
  <si>
    <t xml:space="preserve">   Subtotal – Foto – Video</t>
  </si>
  <si>
    <t>Decor &amp; Floristică</t>
  </si>
  <si>
    <t xml:space="preserve">   Decor restaurant</t>
  </si>
  <si>
    <t xml:space="preserve">   Biserică: flori, lumânări, cor etc.</t>
  </si>
  <si>
    <t xml:space="preserve">   Subtotal – Decor &amp; Floristică</t>
  </si>
  <si>
    <t>Ținute &amp; Înfrumusețare</t>
  </si>
  <si>
    <t xml:space="preserve">   Rochie mireasă</t>
  </si>
  <si>
    <t xml:space="preserve">   Buchet, pantofi, accesorii mireasă</t>
  </si>
  <si>
    <t xml:space="preserve">   Costum mire, cămașă, pantofi, accesorii</t>
  </si>
  <si>
    <t xml:space="preserve">   Coafor și machiaj mireasă</t>
  </si>
  <si>
    <t xml:space="preserve">   Verighete</t>
  </si>
  <si>
    <t xml:space="preserve">   Subtotal – Ținute &amp; Înfrumusețare</t>
  </si>
  <si>
    <t>Papetărie &amp; Mărturii</t>
  </si>
  <si>
    <t xml:space="preserve">   Invitații (print)</t>
  </si>
  <si>
    <t xml:space="preserve">   Plicuri &amp; cutie bani</t>
  </si>
  <si>
    <t xml:space="preserve">   Meniuri</t>
  </si>
  <si>
    <t xml:space="preserve">   Numere de masă</t>
  </si>
  <si>
    <t xml:space="preserve">   Mărturii</t>
  </si>
  <si>
    <t xml:space="preserve">   Subtotal – Papetărie &amp; Mărturii</t>
  </si>
  <si>
    <t>Taxe &amp; Ceremonii Oficiale</t>
  </si>
  <si>
    <t xml:space="preserve">   Taxă căsătorie civilă</t>
  </si>
  <si>
    <t xml:space="preserve">   Taxă biserică</t>
  </si>
  <si>
    <t xml:space="preserve">   Analize medicale / certificat prenupțial</t>
  </si>
  <si>
    <t xml:space="preserve">   Cursuri de dans</t>
  </si>
  <si>
    <t xml:space="preserve">   Subtotal – Taxe &amp; Ceremonii Oficiale</t>
  </si>
  <si>
    <t>Extra &amp; Petreceri</t>
  </si>
  <si>
    <t xml:space="preserve">   Petrecerea burlacilor</t>
  </si>
  <si>
    <t xml:space="preserve">   Petrecerea burlăcițelor</t>
  </si>
  <si>
    <t xml:space="preserve">   Cadouri nași</t>
  </si>
  <si>
    <t xml:space="preserve">   Cazare nuntași</t>
  </si>
  <si>
    <t xml:space="preserve">   Subtotal – Extra &amp; Petreceri</t>
  </si>
  <si>
    <t xml:space="preserve">   Canddy Bar</t>
  </si>
  <si>
    <t xml:space="preserve">Sumă plătită (lei)
Avans </t>
  </si>
  <si>
    <t>Diferență (lei)
Sumă de achitat</t>
  </si>
  <si>
    <t xml:space="preserve">   Petale/confetti pentru ieșirea din biserică</t>
  </si>
  <si>
    <t>TOTAL GENERAL LEI</t>
  </si>
  <si>
    <t>TOTAL GENERAL EURO</t>
  </si>
  <si>
    <t xml:space="preserve">  </t>
  </si>
  <si>
    <t>NR pers Meniu normal</t>
  </si>
  <si>
    <t>NR pers Meniu vegetarian</t>
  </si>
  <si>
    <t>Post Eveniment</t>
  </si>
  <si>
    <t>Total persoane prezente</t>
  </si>
  <si>
    <t>Total DAR LEI</t>
  </si>
  <si>
    <t>Dar  EURO</t>
  </si>
  <si>
    <t>Din partea cui este invitația</t>
  </si>
  <si>
    <t xml:space="preserve">   Petrecere cununie civila</t>
  </si>
  <si>
    <t xml:space="preserve">   Petrecerea ciorbă de potroace</t>
  </si>
  <si>
    <t>Confirmare participare nuntă</t>
  </si>
  <si>
    <t>Nr de persoane care au participat efectiv</t>
  </si>
  <si>
    <t xml:space="preserve">Observatii </t>
  </si>
  <si>
    <t>NR PERS Confirmare participare la cununia civila</t>
  </si>
  <si>
    <t>NR PERS Confirmare participare la ciorba de potroace</t>
  </si>
  <si>
    <t>Nr persoane confirmate restaurant</t>
  </si>
  <si>
    <t>Managementul invitațiilor</t>
  </si>
  <si>
    <t>Managementul persoanelor confirmate care impactează bugetul</t>
  </si>
  <si>
    <t>POST EVENIMENT</t>
  </si>
  <si>
    <t>Nr pers confirmate</t>
  </si>
  <si>
    <t>NR pers - NU participă</t>
  </si>
  <si>
    <t>Nr meniuri normale</t>
  </si>
  <si>
    <t>Nr meniuri vegi</t>
  </si>
  <si>
    <t>Nr pers cazate</t>
  </si>
  <si>
    <t>Dar mediu per pers</t>
  </si>
  <si>
    <t>Cadou final (Venituri-Cheltuieli)</t>
  </si>
  <si>
    <r>
      <t>Pentru coloana „</t>
    </r>
    <r>
      <rPr>
        <b/>
        <sz val="11"/>
        <color theme="1"/>
        <rFont val="Calibri"/>
        <family val="2"/>
        <scheme val="minor"/>
      </rPr>
      <t>Confirmare participare</t>
    </r>
    <r>
      <rPr>
        <sz val="11"/>
        <color theme="1"/>
        <rFont val="Calibri"/>
        <family val="2"/>
        <scheme val="minor"/>
      </rPr>
      <t>” din foaia Lista invitați, recomandăm următoarele variante:
- da
-doar la biserică
- nu
Pentru coloana „</t>
    </r>
    <r>
      <rPr>
        <b/>
        <sz val="11"/>
        <color theme="1"/>
        <rFont val="Calibri"/>
        <family val="2"/>
        <scheme val="minor"/>
      </rPr>
      <t>Observatii</t>
    </r>
    <r>
      <rPr>
        <sz val="11"/>
        <color theme="1"/>
        <rFont val="Calibri"/>
        <family val="2"/>
        <scheme val="minor"/>
      </rPr>
      <t>”, completată după nuntă, după ce ați completat Nr de persoane prezente.
- pentru cei care nu au participat deloc: „-”
- da
- da, doar la biserică
- da, doar la cununia civilă
- nu
- cadou
Formulele caută automat cuvinte-cheie precum „da” sau „cadou”, așa că este recomandat să folosiți aceleași variante sau să adaptați formulele dacă alegeți alte formulări.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</si>
</sst>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 [$lei-418]_-;\-* #,##0\ [$lei-418]_-;_-* &quot;-&quot;\ [$lei-418]_-;_-@_-"/>
    <numFmt numFmtId="165" formatCode="_([$€-2]\ * #,##0_);_([$€-2]\ * \(#,##0\);_([$€-2]\ * &quot;-&quot;??_);_(@_)"/>
    <numFmt numFmtId="166" formatCode="_-* #,##0.00\ [$€-1]_-;\-* #,##0.00\ [$€-1]_-;_-* &quot;-&quot;??\ [$€-1]_-;_-@_-"/>
    <numFmt numFmtId="167" formatCode="_-* #,##0.00\ [$lei-418]_-;\-* #,##0.00\ [$lei-418]_-;_-* &quot;-&quot;??\ [$lei-418]_-;_-@_-"/>
    <numFmt numFmtId="168" formatCode="m/d/yy;@"/>
    <numFmt numFmtId="169" formatCode="#,##0;\-#,##0;\-"/>
    <numFmt numFmtId="170" formatCode="#,##0;[Red]\-#,##0;\-"/>
    <numFmt numFmtId="171" formatCode="yyyy\-mm\-dd;@"/>
    <numFmt numFmtId="172" formatCode="[$-409]d\-mmm\-yy;@"/>
  </numFmts>
  <fonts count="32" x14ac:knownFonts="1">
    <font>
      <sz val="11"/>
      <color theme="1"/>
      <name val="Calibri"/>
      <family val="2"/>
      <scheme val="minor"/>
    </font>
    <font>
      <b/>
      <sz val="11"/>
      <color theme="1"/>
      <name val="Calibri"/>
      <family val="2"/>
      <scheme val="minor"/>
    </font>
    <font>
      <sz val="11"/>
      <color theme="1"/>
      <name val="Calibri"/>
      <family val="2"/>
      <scheme val="minor"/>
    </font>
    <font>
      <i/>
      <sz val="11"/>
      <color theme="1"/>
      <name val="Calibri"/>
      <family val="2"/>
      <scheme val="minor"/>
    </font>
    <font>
      <b/>
      <sz val="14"/>
      <color theme="1"/>
      <name val="Calibri"/>
      <family val="2"/>
      <scheme val="minor"/>
    </font>
    <font>
      <b/>
      <sz val="13"/>
      <color theme="3"/>
      <name val="Calibri"/>
      <family val="2"/>
      <charset val="238"/>
      <scheme val="minor"/>
    </font>
    <font>
      <sz val="11"/>
      <color theme="2" tint="0.39994506668294322"/>
      <name val="Calibri Light"/>
      <family val="1"/>
      <scheme val="major"/>
    </font>
    <font>
      <sz val="11"/>
      <color theme="1"/>
      <name val="Calibri Light"/>
      <family val="1"/>
      <scheme val="major"/>
    </font>
    <font>
      <b/>
      <sz val="14"/>
      <color theme="0"/>
      <name val="Calibri Light"/>
      <family val="1"/>
      <scheme val="major"/>
    </font>
    <font>
      <sz val="9"/>
      <name val="Calibri Light"/>
      <family val="1"/>
      <scheme val="major"/>
    </font>
    <font>
      <sz val="24"/>
      <color theme="0"/>
      <name val="Calibri"/>
      <family val="1"/>
      <scheme val="minor"/>
    </font>
    <font>
      <b/>
      <sz val="16"/>
      <color rgb="FFFFFFFF"/>
      <name val="Arial"/>
    </font>
    <font>
      <i/>
      <sz val="10"/>
      <color rgb="FF888888"/>
      <name val="Arial"/>
    </font>
    <font>
      <b/>
      <sz val="10"/>
      <color rgb="FFFFFFFF"/>
      <name val="Arial"/>
    </font>
    <font>
      <b/>
      <sz val="11"/>
      <color rgb="FFFFFFFF"/>
      <name val="Arial"/>
    </font>
    <font>
      <sz val="10"/>
      <color rgb="FF1E2D3D"/>
      <name val="Arial"/>
    </font>
    <font>
      <sz val="10"/>
      <color rgb="FF0000FF"/>
      <name val="Arial"/>
    </font>
    <font>
      <sz val="10"/>
      <color rgb="FF000000"/>
      <name val="Arial"/>
    </font>
    <font>
      <b/>
      <sz val="10"/>
      <color rgb="FF1E2D3D"/>
      <name val="Arial"/>
    </font>
    <font>
      <b/>
      <sz val="13"/>
      <color rgb="FFFFFFFF"/>
      <name val="Arial"/>
    </font>
    <font>
      <b/>
      <sz val="13"/>
      <name val="Arial"/>
      <family val="2"/>
    </font>
    <font>
      <b/>
      <sz val="11"/>
      <color theme="0"/>
      <name val="Calibri Light"/>
      <family val="2"/>
      <scheme val="major"/>
    </font>
    <font>
      <sz val="11"/>
      <color theme="0"/>
      <name val="Calibri Light"/>
      <family val="2"/>
      <scheme val="major"/>
    </font>
    <font>
      <b/>
      <sz val="11"/>
      <color theme="0"/>
      <name val="Calibri"/>
      <family val="2"/>
    </font>
    <font>
      <b/>
      <sz val="11"/>
      <color theme="0"/>
      <name val="Calibri Light"/>
      <family val="1"/>
      <scheme val="major"/>
    </font>
    <font>
      <sz val="14"/>
      <color theme="6" tint="-0.499984740745262"/>
      <name val="Calibri Light"/>
      <family val="2"/>
      <scheme val="major"/>
    </font>
    <font>
      <sz val="10"/>
      <color rgb="FF1E2D3D"/>
      <name val="Arial"/>
      <family val="2"/>
    </font>
    <font>
      <sz val="8"/>
      <color rgb="FF1E2D3D"/>
      <name val="Arial"/>
      <family val="2"/>
    </font>
    <font>
      <sz val="10"/>
      <color theme="1"/>
      <name val="Calibri Light"/>
      <family val="1"/>
      <scheme val="major"/>
    </font>
    <font>
      <sz val="10"/>
      <name val="Calibri Light"/>
      <family val="1"/>
      <scheme val="major"/>
    </font>
    <font>
      <b/>
      <sz val="10"/>
      <color theme="1"/>
      <name val="Calibri"/>
      <family val="2"/>
      <scheme val="minor"/>
    </font>
    <font>
      <b/>
      <sz val="14"/>
      <color theme="0"/>
      <name val="Calibri Light"/>
      <family val="2"/>
      <scheme val="major"/>
    </font>
  </fonts>
  <fills count="23">
    <fill>
      <patternFill patternType="none"/>
    </fill>
    <fill>
      <patternFill patternType="gray125"/>
    </fill>
    <fill>
      <patternFill patternType="solid">
        <fgColor rgb="FF92D05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9" tint="-0.499984740745262"/>
        <bgColor indexed="64"/>
      </patternFill>
    </fill>
    <fill>
      <patternFill patternType="solid">
        <fgColor theme="6" tint="0.59999389629810485"/>
        <bgColor indexed="64"/>
      </patternFill>
    </fill>
    <fill>
      <patternFill patternType="solid">
        <fgColor theme="9" tint="-0.24994659260841701"/>
        <bgColor indexed="64"/>
      </patternFill>
    </fill>
    <fill>
      <patternFill patternType="solid">
        <fgColor theme="6" tint="0.79998168889431442"/>
        <bgColor indexed="64"/>
      </patternFill>
    </fill>
    <fill>
      <patternFill patternType="solid">
        <fgColor theme="9" tint="-0.249977111117893"/>
        <bgColor indexed="64"/>
      </patternFill>
    </fill>
    <fill>
      <patternFill patternType="solid">
        <fgColor rgb="FFE8601C"/>
      </patternFill>
    </fill>
    <fill>
      <patternFill patternType="solid">
        <fgColor rgb="FFF5F5F5"/>
      </patternFill>
    </fill>
    <fill>
      <patternFill patternType="solid">
        <fgColor rgb="FFD6EDED"/>
      </patternFill>
    </fill>
    <fill>
      <patternFill patternType="solid">
        <fgColor rgb="FFFFFFFF"/>
      </patternFill>
    </fill>
    <fill>
      <patternFill patternType="solid">
        <fgColor rgb="FFFDE8DF"/>
      </patternFill>
    </fill>
    <fill>
      <patternFill patternType="solid">
        <fgColor theme="4"/>
        <bgColor indexed="64"/>
      </patternFill>
    </fill>
    <fill>
      <patternFill patternType="solid">
        <fgColor theme="8" tint="-0.249977111117893"/>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2"/>
        <bgColor indexed="64"/>
      </patternFill>
    </fill>
    <fill>
      <patternFill patternType="solid">
        <fgColor theme="7" tint="-0.24994659260841701"/>
        <bgColor theme="7" tint="-0.24994659260841701"/>
      </patternFill>
    </fill>
    <fill>
      <patternFill patternType="solid">
        <fgColor theme="9" tint="-0.24994659260841701"/>
        <bgColor theme="9" tint="-0.24994659260841701"/>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ck">
        <color theme="4" tint="0.499984740745262"/>
      </bottom>
      <diagonal/>
    </border>
    <border>
      <left style="thin">
        <color indexed="64"/>
      </left>
      <right style="thin">
        <color indexed="64"/>
      </right>
      <top/>
      <bottom style="thin">
        <color indexed="64"/>
      </bottom>
      <diagonal/>
    </border>
    <border>
      <left style="thin">
        <color rgb="FFD0D0D0"/>
      </left>
      <right style="thin">
        <color rgb="FFD0D0D0"/>
      </right>
      <top style="thin">
        <color rgb="FFD0D0D0"/>
      </top>
      <bottom style="thin">
        <color rgb="FFD0D0D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7">
    <xf numFmtId="0" fontId="0" fillId="0" borderId="0"/>
    <xf numFmtId="9" fontId="2" fillId="0" borderId="0" applyFont="0" applyFill="0" applyBorder="0" applyAlignment="0" applyProtection="0"/>
    <xf numFmtId="0" fontId="5" fillId="0" borderId="2" applyNumberFormat="0" applyFill="0" applyAlignment="0" applyProtection="0"/>
    <xf numFmtId="0" fontId="6" fillId="6" borderId="0" applyNumberFormat="0" applyBorder="0" applyAlignment="0">
      <alignment vertical="center"/>
    </xf>
    <xf numFmtId="168" fontId="10" fillId="10" borderId="0">
      <alignment horizontal="center"/>
    </xf>
    <xf numFmtId="1" fontId="10" fillId="10" borderId="0">
      <alignment horizontal="center"/>
    </xf>
    <xf numFmtId="0" fontId="8" fillId="8" borderId="0" applyProtection="0">
      <alignment horizontal="center"/>
    </xf>
  </cellStyleXfs>
  <cellXfs count="114">
    <xf numFmtId="0" fontId="0" fillId="0" borderId="0" xfId="0"/>
    <xf numFmtId="0" fontId="1" fillId="0" borderId="0" xfId="0" applyFont="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2" borderId="1" xfId="0" applyFill="1" applyBorder="1" applyAlignment="1">
      <alignment horizontal="center" vertical="center" wrapText="1"/>
    </xf>
    <xf numFmtId="0" fontId="0" fillId="0" borderId="0" xfId="0" applyAlignment="1">
      <alignment vertical="center" wrapText="1"/>
    </xf>
    <xf numFmtId="0" fontId="1" fillId="3" borderId="1" xfId="0" applyFont="1" applyFill="1" applyBorder="1" applyAlignment="1">
      <alignment horizontal="center" vertical="center" wrapText="1"/>
    </xf>
    <xf numFmtId="1" fontId="1" fillId="3" borderId="1" xfId="0" applyNumberFormat="1" applyFont="1" applyFill="1" applyBorder="1" applyAlignment="1">
      <alignment horizontal="center" vertical="center" wrapText="1"/>
    </xf>
    <xf numFmtId="1" fontId="0" fillId="0" borderId="1" xfId="0" applyNumberFormat="1" applyBorder="1" applyAlignment="1">
      <alignment horizontal="center" vertical="center" wrapText="1"/>
    </xf>
    <xf numFmtId="1" fontId="0" fillId="0" borderId="0" xfId="0" applyNumberFormat="1" applyAlignment="1">
      <alignment horizontal="center" vertical="center"/>
    </xf>
    <xf numFmtId="0" fontId="0" fillId="0" borderId="1" xfId="0" applyBorder="1" applyAlignment="1">
      <alignment horizontal="center" vertical="center"/>
    </xf>
    <xf numFmtId="0" fontId="0" fillId="0" borderId="0" xfId="0" applyAlignment="1">
      <alignment wrapText="1"/>
    </xf>
    <xf numFmtId="164" fontId="0" fillId="2" borderId="1" xfId="0" applyNumberFormat="1" applyFill="1" applyBorder="1" applyAlignment="1">
      <alignment horizontal="center" vertical="center" wrapText="1"/>
    </xf>
    <xf numFmtId="0" fontId="0" fillId="3" borderId="1" xfId="0" applyFill="1" applyBorder="1" applyAlignment="1">
      <alignment horizontal="center" vertical="center" wrapText="1"/>
    </xf>
    <xf numFmtId="164" fontId="0" fillId="0" borderId="1" xfId="0" applyNumberFormat="1" applyBorder="1" applyAlignment="1">
      <alignment horizontal="center" vertical="center" wrapText="1"/>
    </xf>
    <xf numFmtId="165" fontId="0" fillId="0" borderId="1" xfId="0" applyNumberFormat="1" applyBorder="1" applyAlignment="1">
      <alignment horizontal="center" vertical="center" wrapText="1"/>
    </xf>
    <xf numFmtId="0" fontId="0" fillId="4" borderId="1" xfId="0" applyFill="1" applyBorder="1" applyAlignment="1">
      <alignment horizontal="center" vertical="center" wrapText="1"/>
    </xf>
    <xf numFmtId="164" fontId="0" fillId="4" borderId="1" xfId="0" applyNumberFormat="1" applyFill="1" applyBorder="1" applyAlignment="1">
      <alignment horizontal="center" vertical="center" wrapText="1"/>
    </xf>
    <xf numFmtId="0" fontId="0" fillId="5" borderId="1" xfId="0" applyFill="1" applyBorder="1" applyAlignment="1">
      <alignment horizontal="center" vertical="center" wrapText="1"/>
    </xf>
    <xf numFmtId="0" fontId="3" fillId="3" borderId="1" xfId="0" applyFont="1" applyFill="1" applyBorder="1" applyAlignment="1">
      <alignment horizontal="center" vertical="center" wrapText="1"/>
    </xf>
    <xf numFmtId="9" fontId="3" fillId="3" borderId="1" xfId="1" applyFont="1" applyFill="1" applyBorder="1" applyAlignment="1">
      <alignment horizontal="center" vertical="center" wrapText="1"/>
    </xf>
    <xf numFmtId="1" fontId="0" fillId="0" borderId="0" xfId="0" applyNumberFormat="1" applyAlignment="1">
      <alignment horizontal="center" vertical="center" wrapText="1"/>
    </xf>
    <xf numFmtId="1" fontId="0" fillId="3" borderId="1" xfId="0" applyNumberFormat="1" applyFill="1" applyBorder="1" applyAlignment="1">
      <alignment horizontal="center" vertical="center" wrapText="1"/>
    </xf>
    <xf numFmtId="0" fontId="1" fillId="4" borderId="1" xfId="0" applyFont="1" applyFill="1" applyBorder="1" applyAlignment="1">
      <alignment horizontal="center" vertical="center" wrapText="1"/>
    </xf>
    <xf numFmtId="0" fontId="0" fillId="0" borderId="1" xfId="0" applyBorder="1" applyAlignment="1">
      <alignment vertical="center"/>
    </xf>
    <xf numFmtId="164" fontId="0" fillId="5" borderId="1" xfId="0" applyNumberFormat="1" applyFill="1" applyBorder="1" applyAlignment="1">
      <alignment horizontal="center" vertical="center" wrapText="1"/>
    </xf>
    <xf numFmtId="165" fontId="0" fillId="5" borderId="1" xfId="0" applyNumberFormat="1" applyFill="1" applyBorder="1" applyAlignment="1">
      <alignment horizontal="center" vertical="center" wrapText="1"/>
    </xf>
    <xf numFmtId="0" fontId="4" fillId="0" borderId="0" xfId="0" applyFont="1" applyAlignment="1">
      <alignment horizontal="center" vertical="center" wrapText="1"/>
    </xf>
    <xf numFmtId="0" fontId="4" fillId="4" borderId="0" xfId="0" applyFont="1" applyFill="1" applyAlignment="1">
      <alignment horizontal="center" vertical="center" wrapText="1"/>
    </xf>
    <xf numFmtId="0" fontId="4" fillId="3" borderId="0" xfId="0" applyFont="1" applyFill="1" applyAlignment="1">
      <alignment horizontal="center" vertical="center" wrapText="1"/>
    </xf>
    <xf numFmtId="166" fontId="1" fillId="3" borderId="1" xfId="0" applyNumberFormat="1" applyFont="1" applyFill="1" applyBorder="1" applyAlignment="1">
      <alignment horizontal="center" vertical="center" wrapText="1"/>
    </xf>
    <xf numFmtId="166" fontId="0" fillId="0" borderId="1" xfId="0" applyNumberFormat="1" applyBorder="1" applyAlignment="1">
      <alignment horizontal="center" vertical="center" wrapText="1"/>
    </xf>
    <xf numFmtId="166" fontId="0" fillId="0" borderId="0" xfId="0" applyNumberFormat="1" applyAlignment="1">
      <alignment horizontal="center" vertical="center"/>
    </xf>
    <xf numFmtId="167" fontId="1" fillId="3" borderId="1" xfId="0" applyNumberFormat="1" applyFont="1" applyFill="1" applyBorder="1" applyAlignment="1">
      <alignment horizontal="center" vertical="center" wrapText="1"/>
    </xf>
    <xf numFmtId="167" fontId="0" fillId="0" borderId="1" xfId="0" applyNumberFormat="1" applyBorder="1" applyAlignment="1">
      <alignment horizontal="center" vertical="center" wrapText="1"/>
    </xf>
    <xf numFmtId="167" fontId="0" fillId="0" borderId="0" xfId="0" applyNumberFormat="1" applyAlignment="1">
      <alignment horizontal="center" vertical="center"/>
    </xf>
    <xf numFmtId="0" fontId="7" fillId="7" borderId="0" xfId="3" applyFont="1" applyFill="1">
      <alignment vertical="center"/>
    </xf>
    <xf numFmtId="0" fontId="9" fillId="7" borderId="0" xfId="3" applyFont="1" applyFill="1" applyAlignment="1">
      <alignment horizontal="left" vertical="center" indent="1"/>
    </xf>
    <xf numFmtId="0" fontId="9" fillId="7" borderId="0" xfId="3" applyFont="1" applyFill="1">
      <alignment vertical="center"/>
    </xf>
    <xf numFmtId="0" fontId="9" fillId="9" borderId="0" xfId="3" applyFont="1" applyFill="1">
      <alignment vertical="center"/>
    </xf>
    <xf numFmtId="0" fontId="15" fillId="12" borderId="4" xfId="0" applyFont="1" applyFill="1" applyBorder="1" applyAlignment="1">
      <alignment horizontal="left" vertical="center"/>
    </xf>
    <xf numFmtId="169" fontId="16" fillId="13" borderId="4" xfId="0" applyNumberFormat="1" applyFont="1" applyFill="1" applyBorder="1" applyAlignment="1">
      <alignment horizontal="right" vertical="center"/>
    </xf>
    <xf numFmtId="170" fontId="17" fillId="12" borderId="4" xfId="0" applyNumberFormat="1" applyFont="1" applyFill="1" applyBorder="1" applyAlignment="1">
      <alignment horizontal="right" vertical="center"/>
    </xf>
    <xf numFmtId="0" fontId="15" fillId="14" borderId="4" xfId="0" applyFont="1" applyFill="1" applyBorder="1" applyAlignment="1">
      <alignment horizontal="left" vertical="center"/>
    </xf>
    <xf numFmtId="170" fontId="17" fillId="14" borderId="4" xfId="0" applyNumberFormat="1" applyFont="1" applyFill="1" applyBorder="1" applyAlignment="1">
      <alignment horizontal="right" vertical="center"/>
    </xf>
    <xf numFmtId="0" fontId="18" fillId="15" borderId="4" xfId="0" applyFont="1" applyFill="1" applyBorder="1" applyAlignment="1">
      <alignment horizontal="left" vertical="center"/>
    </xf>
    <xf numFmtId="170" fontId="18" fillId="15" borderId="4" xfId="0" applyNumberFormat="1" applyFont="1" applyFill="1" applyBorder="1" applyAlignment="1">
      <alignment horizontal="right" vertical="center"/>
    </xf>
    <xf numFmtId="0" fontId="0" fillId="15" borderId="4" xfId="0" applyFill="1" applyBorder="1"/>
    <xf numFmtId="0" fontId="13" fillId="16" borderId="4" xfId="0" applyFont="1" applyFill="1" applyBorder="1" applyAlignment="1">
      <alignment horizontal="center" vertical="center" wrapText="1"/>
    </xf>
    <xf numFmtId="0" fontId="13" fillId="17" borderId="4" xfId="0" applyFont="1" applyFill="1" applyBorder="1" applyAlignment="1">
      <alignment horizontal="center" vertical="center" wrapText="1"/>
    </xf>
    <xf numFmtId="0" fontId="19" fillId="18" borderId="4" xfId="0" applyFont="1" applyFill="1" applyBorder="1" applyAlignment="1">
      <alignment horizontal="left" vertical="center" indent="1"/>
    </xf>
    <xf numFmtId="0" fontId="0" fillId="18" borderId="4" xfId="0" applyFill="1" applyBorder="1"/>
    <xf numFmtId="170" fontId="20" fillId="19" borderId="4" xfId="0" applyNumberFormat="1" applyFont="1" applyFill="1" applyBorder="1" applyAlignment="1">
      <alignment horizontal="right" vertical="center"/>
    </xf>
    <xf numFmtId="169" fontId="16" fillId="4" borderId="4" xfId="0" applyNumberFormat="1" applyFont="1" applyFill="1" applyBorder="1" applyAlignment="1">
      <alignment horizontal="right" vertical="center"/>
    </xf>
    <xf numFmtId="0" fontId="11" fillId="16" borderId="0" xfId="0" applyFont="1" applyFill="1" applyAlignment="1">
      <alignment vertical="center"/>
    </xf>
    <xf numFmtId="0" fontId="0" fillId="16" borderId="0" xfId="0" applyFill="1" applyAlignment="1">
      <alignment horizontal="center"/>
    </xf>
    <xf numFmtId="0" fontId="11" fillId="16" borderId="0" xfId="0" applyFont="1" applyFill="1" applyAlignment="1">
      <alignment vertical="center" wrapText="1"/>
    </xf>
    <xf numFmtId="0" fontId="12" fillId="0" borderId="0" xfId="0" applyFont="1" applyAlignment="1">
      <alignmen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0" fillId="16" borderId="0" xfId="0" applyFill="1" applyAlignment="1">
      <alignment horizontal="center"/>
    </xf>
    <xf numFmtId="0" fontId="14" fillId="11" borderId="0" xfId="0" applyFont="1" applyFill="1" applyAlignment="1">
      <alignment horizontal="left" vertical="center" indent="1"/>
    </xf>
    <xf numFmtId="0" fontId="0" fillId="0" borderId="0" xfId="0"/>
    <xf numFmtId="0" fontId="0" fillId="0" borderId="0" xfId="0" applyBorder="1"/>
    <xf numFmtId="0" fontId="21" fillId="20" borderId="0" xfId="2" applyFont="1" applyFill="1" applyBorder="1" applyAlignment="1">
      <alignment horizontal="left" indent="1"/>
    </xf>
    <xf numFmtId="171" fontId="22" fillId="20" borderId="0" xfId="4" applyNumberFormat="1" applyFont="1" applyFill="1" applyAlignment="1">
      <alignment horizontal="left" vertical="top" indent="1"/>
    </xf>
    <xf numFmtId="0" fontId="23" fillId="20" borderId="0" xfId="6" applyFont="1" applyFill="1" applyAlignment="1">
      <alignment horizontal="left" indent="1"/>
    </xf>
    <xf numFmtId="167" fontId="23" fillId="20" borderId="0" xfId="6" applyNumberFormat="1" applyFont="1" applyFill="1" applyAlignment="1">
      <alignment horizontal="center" vertical="top"/>
    </xf>
    <xf numFmtId="0" fontId="23" fillId="20" borderId="0" xfId="6" applyFont="1" applyFill="1" applyAlignment="1">
      <alignment horizontal="left" wrapText="1" indent="1"/>
    </xf>
    <xf numFmtId="0" fontId="23" fillId="20" borderId="0" xfId="6" applyFont="1" applyFill="1">
      <alignment horizontal="center"/>
    </xf>
    <xf numFmtId="0" fontId="24" fillId="20" borderId="0" xfId="6" applyFont="1" applyFill="1">
      <alignment horizontal="center"/>
    </xf>
    <xf numFmtId="172" fontId="25" fillId="9" borderId="0" xfId="4" applyNumberFormat="1" applyFont="1" applyFill="1" applyAlignment="1">
      <alignment horizontal="left" vertical="center" indent="1"/>
    </xf>
    <xf numFmtId="1" fontId="25" fillId="9" borderId="0" xfId="4" applyNumberFormat="1" applyFont="1" applyFill="1" applyAlignment="1">
      <alignment horizontal="left" vertical="center" indent="1"/>
    </xf>
    <xf numFmtId="0" fontId="26" fillId="12" borderId="4" xfId="0" applyFont="1" applyFill="1" applyBorder="1" applyAlignment="1">
      <alignment horizontal="left" vertical="center"/>
    </xf>
    <xf numFmtId="0" fontId="26" fillId="14" borderId="4" xfId="0" applyFont="1" applyFill="1" applyBorder="1" applyAlignment="1">
      <alignment horizontal="left" vertical="center"/>
    </xf>
    <xf numFmtId="0" fontId="27" fillId="14" borderId="4" xfId="0" applyFont="1" applyFill="1" applyBorder="1" applyAlignment="1">
      <alignment horizontal="left" vertical="center" wrapText="1"/>
    </xf>
    <xf numFmtId="0" fontId="0" fillId="0" borderId="6" xfId="0" applyBorder="1" applyAlignment="1">
      <alignment horizontal="center" vertical="center" wrapText="1"/>
    </xf>
    <xf numFmtId="0" fontId="0" fillId="0" borderId="6"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0" fillId="0" borderId="8" xfId="0" applyBorder="1" applyAlignment="1">
      <alignment horizontal="center" vertical="center"/>
    </xf>
    <xf numFmtId="0" fontId="28" fillId="7" borderId="0" xfId="3" applyFont="1" applyFill="1">
      <alignment vertical="center"/>
    </xf>
    <xf numFmtId="0" fontId="29" fillId="7" borderId="0" xfId="3" applyFont="1" applyFill="1" applyAlignment="1">
      <alignment horizontal="left" vertical="center" indent="1"/>
    </xf>
    <xf numFmtId="0" fontId="30" fillId="3" borderId="3" xfId="0" applyFont="1" applyFill="1" applyBorder="1" applyAlignment="1">
      <alignment horizontal="center" vertical="center" wrapText="1"/>
    </xf>
    <xf numFmtId="166" fontId="30" fillId="3" borderId="3" xfId="0" applyNumberFormat="1" applyFont="1" applyFill="1" applyBorder="1" applyAlignment="1">
      <alignment horizontal="center" vertical="center" wrapText="1"/>
    </xf>
    <xf numFmtId="167" fontId="30" fillId="3" borderId="3" xfId="0" applyNumberFormat="1" applyFont="1" applyFill="1" applyBorder="1" applyAlignment="1">
      <alignment horizontal="center" vertical="center" wrapText="1"/>
    </xf>
    <xf numFmtId="0" fontId="30" fillId="0" borderId="0" xfId="0" applyFont="1" applyAlignment="1">
      <alignment horizontal="center" vertical="center" wrapText="1"/>
    </xf>
    <xf numFmtId="0" fontId="31" fillId="20" borderId="0" xfId="2" applyFont="1" applyFill="1" applyBorder="1" applyAlignment="1">
      <alignment horizontal="left" indent="1"/>
    </xf>
    <xf numFmtId="0" fontId="0" fillId="21" borderId="0" xfId="0" applyFill="1" applyAlignment="1">
      <alignment horizontal="center" vertical="center"/>
    </xf>
    <xf numFmtId="0" fontId="30" fillId="3" borderId="9" xfId="0" applyFont="1" applyFill="1" applyBorder="1" applyAlignment="1">
      <alignment horizontal="center" vertical="center" wrapText="1"/>
    </xf>
    <xf numFmtId="0" fontId="0" fillId="0" borderId="10" xfId="0" applyBorder="1" applyAlignment="1">
      <alignment vertical="center" wrapText="1"/>
    </xf>
    <xf numFmtId="0" fontId="0" fillId="0" borderId="10" xfId="0" applyBorder="1" applyAlignment="1">
      <alignment horizontal="left" vertical="center" wrapText="1"/>
    </xf>
    <xf numFmtId="0" fontId="0" fillId="22" borderId="12" xfId="0" applyFill="1" applyBorder="1" applyAlignment="1">
      <alignment horizontal="centerContinuous" vertical="distributed"/>
    </xf>
    <xf numFmtId="0" fontId="0" fillId="22" borderId="13" xfId="0" applyFill="1" applyBorder="1" applyAlignment="1">
      <alignment horizontal="centerContinuous" vertical="distributed"/>
    </xf>
    <xf numFmtId="0" fontId="30" fillId="3" borderId="14"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0" borderId="8" xfId="0" applyBorder="1"/>
    <xf numFmtId="0" fontId="1" fillId="22" borderId="11" xfId="0" applyFont="1" applyFill="1" applyBorder="1" applyAlignment="1">
      <alignment horizontal="centerContinuous" vertical="distributed"/>
    </xf>
    <xf numFmtId="0" fontId="1" fillId="0" borderId="11" xfId="0" applyFont="1" applyBorder="1" applyAlignment="1">
      <alignment horizontal="centerContinuous" vertical="center"/>
    </xf>
    <xf numFmtId="0" fontId="0" fillId="0" borderId="12" xfId="0" applyBorder="1" applyAlignment="1">
      <alignment horizontal="centerContinuous" vertical="center"/>
    </xf>
    <xf numFmtId="0" fontId="0" fillId="0" borderId="13" xfId="0" applyBorder="1" applyAlignment="1">
      <alignment horizontal="centerContinuous" vertical="center"/>
    </xf>
    <xf numFmtId="0" fontId="0" fillId="0" borderId="8" xfId="0" applyBorder="1" applyAlignment="1">
      <alignment vertical="center"/>
    </xf>
    <xf numFmtId="1" fontId="30" fillId="3" borderId="15" xfId="0" applyNumberFormat="1" applyFont="1" applyFill="1" applyBorder="1" applyAlignment="1">
      <alignment horizontal="center" vertical="center" wrapText="1"/>
    </xf>
    <xf numFmtId="1" fontId="0" fillId="0" borderId="8" xfId="0" applyNumberFormat="1" applyBorder="1" applyAlignment="1">
      <alignment horizontal="center" vertical="center"/>
    </xf>
    <xf numFmtId="1" fontId="0" fillId="0" borderId="6" xfId="0" applyNumberFormat="1" applyBorder="1" applyAlignment="1">
      <alignment horizontal="center" vertical="center" wrapText="1"/>
    </xf>
    <xf numFmtId="1" fontId="0" fillId="0" borderId="6" xfId="0" applyNumberFormat="1" applyBorder="1" applyAlignment="1">
      <alignment horizontal="center" vertical="center"/>
    </xf>
    <xf numFmtId="0" fontId="0" fillId="0" borderId="7" xfId="0" applyBorder="1" applyAlignment="1">
      <alignment vertical="center"/>
    </xf>
    <xf numFmtId="1" fontId="22" fillId="20" borderId="0" xfId="5" applyFont="1" applyFill="1" applyAlignment="1">
      <alignment horizontal="center" vertical="top"/>
    </xf>
    <xf numFmtId="166" fontId="0" fillId="2" borderId="1" xfId="0" applyNumberFormat="1" applyFill="1" applyBorder="1" applyAlignment="1">
      <alignment horizontal="center" vertical="center" wrapText="1"/>
    </xf>
  </cellXfs>
  <cellStyles count="7">
    <cellStyle name="Date" xfId="4" xr:uid="{CC7BCECC-5A24-42C3-A5D8-02AE40308243}"/>
    <cellStyle name="Heading 2" xfId="2" builtinId="17"/>
    <cellStyle name="Normal" xfId="0" builtinId="0"/>
    <cellStyle name="Percent" xfId="1" builtinId="5"/>
    <cellStyle name="Sidebar border" xfId="3" xr:uid="{76552C28-F246-4763-BDF1-5B2BF8369A51}"/>
    <cellStyle name="Sidebar Fill" xfId="6" xr:uid="{D3A7F302-6FF1-4DF3-AB2B-5BA6928358E9}"/>
    <cellStyle name="Sidebar values" xfId="5" xr:uid="{38B2DD7F-5F3A-49C7-A786-E296B0005DDC}"/>
  </cellStyles>
  <dxfs count="22">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 formatCode="0"/>
    </dxf>
    <dxf>
      <numFmt numFmtId="1" formatCode="0"/>
      <alignment horizontal="center" vertical="center" textRotation="0" wrapText="0" indent="0" justifyLastLine="0" shrinkToFit="0" readingOrder="0"/>
    </dxf>
    <dxf>
      <numFmt numFmtId="167" formatCode="_-* #,##0.00\ [$lei-418]_-;\-* #,##0.00\ [$lei-418]_-;_-* &quot;-&quot;??\ [$lei-418]_-;_-@_-"/>
      <alignment horizontal="center" vertical="center" textRotation="0" wrapText="0" indent="0" justifyLastLine="0" shrinkToFit="0" readingOrder="0"/>
    </dxf>
    <dxf>
      <numFmt numFmtId="166" formatCode="_-* #,##0.00\ [$€-1]_-;\-* #,##0.00\ [$€-1]_-;_-* &quot;-&quot;??\ [$€-1]_-;_-@_-"/>
      <alignment horizontal="center" vertical="center" textRotation="0" wrapText="0" indent="0" justifyLastLine="0" shrinkToFit="0" readingOrder="0"/>
    </dxf>
    <dxf>
      <alignment horizontal="center" vertical="center" textRotation="0" wrapText="0" indent="0" justifyLastLine="0" shrinkToFit="0" readingOrder="0"/>
      <border diagonalUp="0" diagonalDown="0">
        <left style="medium">
          <color indexed="64"/>
        </left>
      </border>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border diagonalUp="0" diagonalDown="0">
        <left style="medium">
          <color indexed="64"/>
        </left>
      </border>
    </dxf>
    <dxf>
      <font>
        <b/>
        <i val="0"/>
        <strike val="0"/>
        <condense val="0"/>
        <extend val="0"/>
        <outline val="0"/>
        <shadow val="0"/>
        <u val="none"/>
        <vertAlign val="baseline"/>
        <sz val="10"/>
        <color theme="1"/>
        <name val="Calibri"/>
        <family val="2"/>
        <scheme val="minor"/>
      </font>
      <numFmt numFmtId="1" formatCode="0"/>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general" vertical="center" textRotation="0" wrapText="1" indent="0" justifyLastLine="0" shrinkToFit="0" readingOrder="0"/>
    </dxf>
    <dxf>
      <border outline="0">
        <top style="thin">
          <color indexed="64"/>
        </top>
      </border>
    </dxf>
    <dxf>
      <alignment horizontal="center" vertical="center" textRotation="0" wrapText="0" indent="0" justifyLastLine="0" shrinkToFit="0" readingOrder="0"/>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89124</xdr:colOff>
      <xdr:row>0</xdr:row>
      <xdr:rowOff>133685</xdr:rowOff>
    </xdr:from>
    <xdr:to>
      <xdr:col>4</xdr:col>
      <xdr:colOff>969447</xdr:colOff>
      <xdr:row>0</xdr:row>
      <xdr:rowOff>623860</xdr:rowOff>
    </xdr:to>
    <xdr:pic>
      <xdr:nvPicPr>
        <xdr:cNvPr id="5" name="Picture 4">
          <a:extLst>
            <a:ext uri="{FF2B5EF4-FFF2-40B4-BE49-F238E27FC236}">
              <a16:creationId xmlns:a16="http://schemas.microsoft.com/office/drawing/2014/main" id="{9E2CA652-EAE3-EBE3-2F2B-C82DF23CCC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46054" y="133685"/>
          <a:ext cx="1764031" cy="490175"/>
        </a:xfrm>
        <a:prstGeom prst="rect">
          <a:avLst/>
        </a:prstGeom>
      </xdr:spPr>
    </xdr:pic>
    <xdr:clientData/>
  </xdr:twoCellAnchor>
  <xdr:twoCellAnchor editAs="oneCell">
    <xdr:from>
      <xdr:col>11</xdr:col>
      <xdr:colOff>323070</xdr:colOff>
      <xdr:row>0</xdr:row>
      <xdr:rowOff>89122</xdr:rowOff>
    </xdr:from>
    <xdr:to>
      <xdr:col>13</xdr:col>
      <xdr:colOff>657840</xdr:colOff>
      <xdr:row>0</xdr:row>
      <xdr:rowOff>668420</xdr:rowOff>
    </xdr:to>
    <xdr:pic>
      <xdr:nvPicPr>
        <xdr:cNvPr id="6" name="Picture 5">
          <a:extLst>
            <a:ext uri="{FF2B5EF4-FFF2-40B4-BE49-F238E27FC236}">
              <a16:creationId xmlns:a16="http://schemas.microsoft.com/office/drawing/2014/main" id="{0A097D39-3C76-4B52-91D8-B5EBA0F616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385438" y="89122"/>
          <a:ext cx="2083806" cy="57929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769B11-CEEF-46B3-BC97-CD240EA76884}" name="Table1" displayName="Table1" ref="D2:T571" totalsRowShown="0" headerRowDxfId="17" dataDxfId="20" headerRowBorderDxfId="21" tableBorderDxfId="19">
  <autoFilter ref="D2:T571" xr:uid="{AB769B11-CEEF-46B3-BC97-CD240EA76884}"/>
  <tableColumns count="17">
    <tableColumn id="1" xr3:uid="{D752FBAD-EEFF-4A0A-A4D2-D4A5418F3702}" name="Nume" dataDxfId="18"/>
    <tableColumn id="4" xr3:uid="{C5B86F21-2240-4888-886A-49215E35CD80}" name="Din partea cui este invitația" dataDxfId="16"/>
    <tableColumn id="2" xr3:uid="{A3C3E5AE-F017-4BFA-8084-D64CE9F07395}" name="Nr persoane invitate" dataDxfId="15"/>
    <tableColumn id="5" xr3:uid="{3F179D30-B9E4-4529-9F04-89C9B0AE9E30}" name="Trimis invitație" dataDxfId="14"/>
    <tableColumn id="6" xr3:uid="{3E5A0E39-BC6F-4E8E-90D3-998118D0D794}" name="Confirmare participare nuntă" dataDxfId="13"/>
    <tableColumn id="3" xr3:uid="{3DFF165D-AD79-4320-8472-2C9FFD6D6664}" name="Nr persoane confirmate restaurant" dataDxfId="0"/>
    <tableColumn id="9" xr3:uid="{45F2EA85-8E99-4466-BF68-8C6B285BC597}" name="NR pers Meniu normal" dataDxfId="12"/>
    <tableColumn id="10" xr3:uid="{91069021-696F-4C95-BDEB-37D40D75241D}" name="NR pers Meniu vegetarian" dataDxfId="11"/>
    <tableColumn id="13" xr3:uid="{50876727-C13A-4286-9C4A-A64C80822C04}" name="NR PERS Confirmare participare la cununia civila" dataDxfId="10"/>
    <tableColumn id="14" xr3:uid="{2BD9162F-ED41-4EA8-B6C8-F3FCAC53BB22}" name="NR PERS Confirmare participare la ciorba de potroace" dataDxfId="9"/>
    <tableColumn id="7" xr3:uid="{C9E04091-2EEF-4D7A-8D1A-A5C3F34EB7B7}" name="Nr persoane cazare" dataDxfId="8"/>
    <tableColumn id="8" xr3:uid="{A539838D-3C11-4F0C-A663-B1E20DED4919}" name="Locație cazare" dataDxfId="7"/>
    <tableColumn id="11" xr3:uid="{376852BF-CC03-4105-A23B-1F0DDCD90457}" name="Nr masă" dataDxfId="6"/>
    <tableColumn id="12" xr3:uid="{974E03AE-4ADB-4AFF-89A3-F9A8414A65AE}" name="Nr de persoane care au participat efectiv" dataDxfId="5"/>
    <tableColumn id="15" xr3:uid="{5D947C6E-CA75-45A4-A1A8-6BEE81D61EF2}" name="Dar  EURO" dataDxfId="4"/>
    <tableColumn id="16" xr3:uid="{D1312E1C-5EC0-4DA5-A93A-6204DE683713}" name="Dar LEI" dataDxfId="3"/>
    <tableColumn id="17" xr3:uid="{0D5911BF-348D-468F-AA98-44C03B10A290}" name="Observatii " dataDxfId="2"/>
  </tableColumns>
  <tableStyleInfo name="TableStyleLight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DFBCD-01E4-4D6C-8D98-B029605CDF99}">
  <dimension ref="A1:C13"/>
  <sheetViews>
    <sheetView view="pageBreakPreview" zoomScale="70" zoomScaleNormal="78" zoomScaleSheetLayoutView="70" workbookViewId="0">
      <pane ySplit="1" topLeftCell="A2" activePane="bottomLeft" state="frozen"/>
      <selection pane="bottomLeft" activeCell="A5" sqref="A5:A8"/>
    </sheetView>
  </sheetViews>
  <sheetFormatPr defaultColWidth="89.08984375" defaultRowHeight="14.5" x14ac:dyDescent="0.35"/>
  <cols>
    <col min="1" max="1" width="88.36328125" customWidth="1"/>
    <col min="2" max="2" width="3.90625" customWidth="1"/>
    <col min="3" max="3" width="90.81640625" customWidth="1"/>
  </cols>
  <sheetData>
    <row r="1" spans="1:3" ht="18.5" x14ac:dyDescent="0.35">
      <c r="A1" s="30" t="s">
        <v>55</v>
      </c>
      <c r="B1" s="61"/>
      <c r="C1" s="31" t="s">
        <v>45</v>
      </c>
    </row>
    <row r="2" spans="1:3" ht="35.5" customHeight="1" x14ac:dyDescent="0.35">
      <c r="A2" s="7" t="s">
        <v>51</v>
      </c>
      <c r="B2" s="61"/>
      <c r="C2" s="7" t="s">
        <v>46</v>
      </c>
    </row>
    <row r="3" spans="1:3" ht="101.5" x14ac:dyDescent="0.35">
      <c r="A3" s="7" t="s">
        <v>57</v>
      </c>
      <c r="B3" s="61"/>
      <c r="C3" s="7" t="s">
        <v>47</v>
      </c>
    </row>
    <row r="4" spans="1:3" ht="29" customHeight="1" x14ac:dyDescent="0.35">
      <c r="A4" s="7" t="s">
        <v>56</v>
      </c>
      <c r="B4" s="61"/>
      <c r="C4" s="60" t="s">
        <v>48</v>
      </c>
    </row>
    <row r="5" spans="1:3" x14ac:dyDescent="0.35">
      <c r="A5" s="60" t="s">
        <v>148</v>
      </c>
      <c r="B5" s="61"/>
      <c r="C5" s="60"/>
    </row>
    <row r="6" spans="1:3" ht="14.5" customHeight="1" x14ac:dyDescent="0.35">
      <c r="A6" s="60"/>
      <c r="B6" s="61"/>
      <c r="C6" s="60"/>
    </row>
    <row r="7" spans="1:3" ht="72.5" customHeight="1" x14ac:dyDescent="0.35">
      <c r="A7" s="60"/>
      <c r="B7" s="61"/>
      <c r="C7" s="60" t="s">
        <v>60</v>
      </c>
    </row>
    <row r="8" spans="1:3" ht="108" customHeight="1" x14ac:dyDescent="0.35">
      <c r="A8" s="60"/>
      <c r="B8" s="61"/>
      <c r="C8" s="60"/>
    </row>
    <row r="9" spans="1:3" ht="58" x14ac:dyDescent="0.35">
      <c r="A9" s="7" t="s">
        <v>58</v>
      </c>
      <c r="B9" s="61"/>
      <c r="C9" s="7" t="s">
        <v>49</v>
      </c>
    </row>
    <row r="10" spans="1:3" ht="58" x14ac:dyDescent="0.35">
      <c r="A10" s="7" t="s">
        <v>52</v>
      </c>
      <c r="B10" s="61"/>
      <c r="C10" s="7" t="s">
        <v>50</v>
      </c>
    </row>
    <row r="11" spans="1:3" ht="58" x14ac:dyDescent="0.35">
      <c r="A11" s="7" t="s">
        <v>59</v>
      </c>
      <c r="B11" s="61"/>
      <c r="C11" s="7"/>
    </row>
    <row r="12" spans="1:3" ht="43.5" x14ac:dyDescent="0.35">
      <c r="A12" s="7" t="s">
        <v>53</v>
      </c>
      <c r="B12" s="61"/>
      <c r="C12" s="29" t="s">
        <v>24</v>
      </c>
    </row>
    <row r="13" spans="1:3" ht="43.5" x14ac:dyDescent="0.35">
      <c r="A13" s="7" t="s">
        <v>54</v>
      </c>
    </row>
  </sheetData>
  <mergeCells count="4">
    <mergeCell ref="C4:C6"/>
    <mergeCell ref="B1:B12"/>
    <mergeCell ref="A5:A8"/>
    <mergeCell ref="C7:C8"/>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5"/>
  <sheetViews>
    <sheetView showWhiteSpace="0" view="pageLayout" topLeftCell="B1" zoomScale="80" zoomScaleNormal="58" zoomScaleSheetLayoutView="57" zoomScalePageLayoutView="80" workbookViewId="0">
      <selection activeCell="M5" sqref="M5"/>
    </sheetView>
  </sheetViews>
  <sheetFormatPr defaultColWidth="8.90625" defaultRowHeight="14.5" x14ac:dyDescent="0.35"/>
  <cols>
    <col min="1" max="1" width="40" customWidth="1"/>
    <col min="2" max="2" width="12.90625" customWidth="1"/>
    <col min="3" max="3" width="15.08984375" customWidth="1"/>
    <col min="4" max="4" width="12.90625" customWidth="1"/>
    <col min="5" max="5" width="13.90625" customWidth="1"/>
    <col min="6" max="6" width="2.54296875" style="3" customWidth="1"/>
    <col min="7" max="7" width="15.81640625" style="3" customWidth="1"/>
    <col min="8" max="9" width="10.81640625" style="3" customWidth="1"/>
    <col min="10" max="10" width="4.81640625" style="3" customWidth="1"/>
    <col min="11" max="11" width="13.36328125" style="3" customWidth="1"/>
    <col min="12" max="12" width="12.90625" style="3" customWidth="1"/>
    <col min="13" max="13" width="12.1796875" style="3" customWidth="1"/>
    <col min="14" max="14" width="9.90625" style="3" bestFit="1" customWidth="1"/>
    <col min="15" max="15" width="10.54296875" style="3" bestFit="1" customWidth="1"/>
    <col min="16" max="16384" width="8.90625" style="3"/>
  </cols>
  <sheetData>
    <row r="1" spans="1:14" s="1" customFormat="1" ht="58" customHeight="1" x14ac:dyDescent="0.35">
      <c r="A1" s="56" t="s">
        <v>64</v>
      </c>
      <c r="B1" s="58" t="s">
        <v>61</v>
      </c>
      <c r="C1" s="58" t="s">
        <v>62</v>
      </c>
      <c r="D1" s="62"/>
      <c r="E1" s="62"/>
      <c r="F1" s="62"/>
      <c r="G1" s="62"/>
      <c r="H1" s="62"/>
      <c r="I1" s="62"/>
      <c r="J1" s="57"/>
      <c r="K1" s="62" t="s">
        <v>122</v>
      </c>
      <c r="L1" s="62"/>
      <c r="M1" s="62" t="s">
        <v>122</v>
      </c>
      <c r="N1" s="62"/>
    </row>
    <row r="2" spans="1:14" ht="58" customHeight="1" x14ac:dyDescent="0.35">
      <c r="A2" s="59" t="s">
        <v>65</v>
      </c>
      <c r="B2" s="73">
        <v>46257</v>
      </c>
      <c r="C2" s="74">
        <f ca="1">ZileRămase</f>
        <v>47</v>
      </c>
    </row>
    <row r="3" spans="1:14" ht="58" x14ac:dyDescent="0.35">
      <c r="A3" s="50" t="s">
        <v>66</v>
      </c>
      <c r="B3" s="51" t="s">
        <v>67</v>
      </c>
      <c r="C3" s="51" t="s">
        <v>117</v>
      </c>
      <c r="D3" s="51" t="s">
        <v>118</v>
      </c>
      <c r="E3" s="50" t="s">
        <v>68</v>
      </c>
      <c r="G3" s="25" t="s">
        <v>30</v>
      </c>
      <c r="H3" s="25" t="s">
        <v>31</v>
      </c>
      <c r="I3" s="25" t="s">
        <v>146</v>
      </c>
      <c r="J3" s="1"/>
      <c r="K3" s="8" t="s">
        <v>34</v>
      </c>
      <c r="L3" s="8" t="s">
        <v>35</v>
      </c>
      <c r="M3" s="8" t="s">
        <v>36</v>
      </c>
      <c r="N3" s="8" t="s">
        <v>23</v>
      </c>
    </row>
    <row r="4" spans="1:14" x14ac:dyDescent="0.35">
      <c r="A4" s="63" t="s">
        <v>69</v>
      </c>
      <c r="B4" s="64"/>
      <c r="C4" s="64"/>
      <c r="D4" s="64"/>
      <c r="E4" s="64"/>
      <c r="G4" s="18" t="s">
        <v>3</v>
      </c>
      <c r="H4" s="19">
        <f>Total_dar_LEI</f>
        <v>0</v>
      </c>
      <c r="I4" s="19" t="e">
        <f>H4/Total_persoane_prezente_restaurant</f>
        <v>#DIV/0!</v>
      </c>
      <c r="K4" s="15">
        <f>Total_persoane_prezente_restaurant</f>
        <v>0</v>
      </c>
      <c r="L4" s="15">
        <f>Total_persoane_prezente_restaurant</f>
        <v>0</v>
      </c>
      <c r="M4" s="15">
        <f>COUNTIFS('Lista invitati'!H3:H266,"*cadou*")</f>
        <v>0</v>
      </c>
      <c r="N4" s="15">
        <f>meniuri</f>
        <v>0</v>
      </c>
    </row>
    <row r="5" spans="1:14" ht="43.5" x14ac:dyDescent="0.35">
      <c r="A5" s="42" t="s">
        <v>70</v>
      </c>
      <c r="B5" s="43"/>
      <c r="C5" s="43"/>
      <c r="D5" s="44" t="str">
        <f>IF(AND(B5="",C5=""),"",IF(B5="",0-C5,IF(C5="",B5,B5-C5)))</f>
        <v/>
      </c>
      <c r="E5" s="42"/>
      <c r="G5" s="18" t="s">
        <v>32</v>
      </c>
      <c r="H5" s="16"/>
      <c r="K5" s="21" t="s">
        <v>13</v>
      </c>
      <c r="L5" s="21" t="s">
        <v>12</v>
      </c>
    </row>
    <row r="6" spans="1:14" ht="43.5" x14ac:dyDescent="0.35">
      <c r="A6" s="45" t="s">
        <v>71</v>
      </c>
      <c r="B6" s="43"/>
      <c r="C6" s="43"/>
      <c r="D6" s="46" t="str">
        <f>IF(AND(B6="",C6=""),"",IF(B6="",0-C6,IF(C6="",B6,B6-C6)))</f>
        <v/>
      </c>
      <c r="E6" s="45"/>
      <c r="G6" s="18" t="s">
        <v>33</v>
      </c>
      <c r="H6" s="16"/>
      <c r="K6" s="22" t="e">
        <f>Procent_confirmati_din_invitati</f>
        <v>#DIV/0!</v>
      </c>
      <c r="L6" s="22" t="e">
        <f>L4/K4</f>
        <v>#DIV/0!</v>
      </c>
    </row>
    <row r="7" spans="1:14" ht="43.5" x14ac:dyDescent="0.35">
      <c r="A7" s="42" t="s">
        <v>72</v>
      </c>
      <c r="B7" s="43"/>
      <c r="C7" s="43"/>
      <c r="D7" s="44" t="str">
        <f>IF(AND(B7="",C7=""),"",IF(B7="",0-C7,IF(C7="",B7,B7-C7)))</f>
        <v/>
      </c>
      <c r="E7" s="42"/>
      <c r="G7" s="18" t="s">
        <v>27</v>
      </c>
      <c r="H7" s="16"/>
    </row>
    <row r="8" spans="1:14" x14ac:dyDescent="0.35">
      <c r="A8" s="42" t="s">
        <v>116</v>
      </c>
      <c r="B8" s="43"/>
      <c r="C8" s="43"/>
      <c r="D8" s="44" t="str">
        <f>IF(AND(B8="",C8=""),"",IF(B8="",0-C8,IF(C8="",B8,B8-C8)))</f>
        <v/>
      </c>
      <c r="E8" s="42"/>
      <c r="G8" s="18" t="s">
        <v>0</v>
      </c>
      <c r="H8" s="19">
        <f>SUM(H4:H7)</f>
        <v>0</v>
      </c>
      <c r="I8" s="18">
        <f>$H$8/$L$9</f>
        <v>0</v>
      </c>
    </row>
    <row r="9" spans="1:14" ht="29" x14ac:dyDescent="0.35">
      <c r="A9" s="45" t="s">
        <v>73</v>
      </c>
      <c r="B9" s="43"/>
      <c r="C9" s="43"/>
      <c r="D9" s="46" t="str">
        <f>IF(AND(B9="",C9=""),"",IF(B9="",0-C9,IF(C9="",B9,B9-C9)))</f>
        <v/>
      </c>
      <c r="E9" s="45"/>
      <c r="K9" s="8" t="s">
        <v>37</v>
      </c>
      <c r="L9" s="12">
        <v>5</v>
      </c>
    </row>
    <row r="10" spans="1:14" ht="43.5" x14ac:dyDescent="0.35">
      <c r="A10" s="47" t="s">
        <v>74</v>
      </c>
      <c r="B10" s="48">
        <f>SUM(B5:B9)</f>
        <v>0</v>
      </c>
      <c r="C10" s="48">
        <f>SUM(C5:C9)</f>
        <v>0</v>
      </c>
      <c r="D10" s="48">
        <f>SUM(D5:D9)</f>
        <v>0</v>
      </c>
      <c r="E10" s="49"/>
      <c r="G10" s="6" t="s">
        <v>147</v>
      </c>
      <c r="H10" s="14">
        <f>$H$8-$B$64</f>
        <v>0</v>
      </c>
      <c r="I10" s="113">
        <f>$H$10/$L$9</f>
        <v>0</v>
      </c>
      <c r="K10" s="8" t="s">
        <v>14</v>
      </c>
      <c r="L10" s="2"/>
    </row>
    <row r="12" spans="1:14" x14ac:dyDescent="0.35">
      <c r="A12" s="63" t="s">
        <v>75</v>
      </c>
      <c r="B12" s="64"/>
      <c r="C12" s="64"/>
      <c r="D12" s="64"/>
      <c r="E12" s="64"/>
    </row>
    <row r="13" spans="1:14" ht="29" x14ac:dyDescent="0.35">
      <c r="A13" s="42" t="s">
        <v>76</v>
      </c>
      <c r="B13" s="43"/>
      <c r="C13" s="43"/>
      <c r="D13" s="44" t="str">
        <f>IF(AND(B13="",C13=""),"",IF(B13="",0-C13,IF(C13="",B13,B13-C13)))</f>
        <v/>
      </c>
      <c r="E13" s="42"/>
      <c r="G13" s="20" t="s">
        <v>28</v>
      </c>
      <c r="H13" s="20" t="s">
        <v>10</v>
      </c>
      <c r="I13" s="20" t="s">
        <v>11</v>
      </c>
    </row>
    <row r="14" spans="1:14" x14ac:dyDescent="0.35">
      <c r="A14" s="45" t="s">
        <v>77</v>
      </c>
      <c r="B14" s="43"/>
      <c r="C14" s="43"/>
      <c r="D14" s="46" t="str">
        <f>IF(AND(B14="",C14=""),"",IF(B14="",0-C14,IF(C14="",B14,B14-C14)))</f>
        <v/>
      </c>
      <c r="E14" s="45"/>
      <c r="G14" s="2" t="s">
        <v>6</v>
      </c>
      <c r="H14" s="17"/>
      <c r="I14" s="16"/>
    </row>
    <row r="15" spans="1:14" x14ac:dyDescent="0.35">
      <c r="A15" s="42" t="s">
        <v>78</v>
      </c>
      <c r="B15" s="43"/>
      <c r="C15" s="43"/>
      <c r="D15" s="44" t="str">
        <f>IF(AND(B15="",C15=""),"",IF(B15="",0-C15,IF(C15="",B15,B15-C15)))</f>
        <v/>
      </c>
      <c r="E15" s="42"/>
      <c r="G15" s="2" t="s">
        <v>25</v>
      </c>
      <c r="H15" s="17"/>
      <c r="I15" s="16"/>
    </row>
    <row r="16" spans="1:14" x14ac:dyDescent="0.35">
      <c r="A16" s="47" t="s">
        <v>79</v>
      </c>
      <c r="B16" s="48">
        <f>SUM(B13:B15)</f>
        <v>0</v>
      </c>
      <c r="C16" s="48">
        <f>SUM(C13:C15)</f>
        <v>0</v>
      </c>
      <c r="D16" s="48">
        <f>SUM(D13:D15)</f>
        <v>0</v>
      </c>
      <c r="E16" s="49"/>
      <c r="G16" s="2" t="s">
        <v>7</v>
      </c>
      <c r="H16" s="17"/>
      <c r="I16" s="16"/>
    </row>
    <row r="17" spans="1:9" x14ac:dyDescent="0.35">
      <c r="G17" s="2" t="s">
        <v>26</v>
      </c>
      <c r="H17" s="17"/>
      <c r="I17" s="16"/>
    </row>
    <row r="18" spans="1:9" x14ac:dyDescent="0.35">
      <c r="A18" s="63" t="s">
        <v>80</v>
      </c>
      <c r="B18" s="64"/>
      <c r="C18" s="64"/>
      <c r="D18" s="64"/>
      <c r="E18" s="64"/>
      <c r="G18" s="2" t="s">
        <v>29</v>
      </c>
      <c r="H18" s="17"/>
      <c r="I18" s="16"/>
    </row>
    <row r="19" spans="1:9" x14ac:dyDescent="0.35">
      <c r="A19" s="42" t="s">
        <v>81</v>
      </c>
      <c r="B19" s="43"/>
      <c r="C19" s="43"/>
      <c r="D19" s="44" t="str">
        <f>IF(AND(B19="",C19=""),"",IF(B19="",0-C19,IF(C19="",B19,B19-C19)))</f>
        <v/>
      </c>
      <c r="E19" s="42"/>
      <c r="H19" s="28">
        <f>SUM(H14:H18)</f>
        <v>0</v>
      </c>
      <c r="I19" s="27">
        <f>SUM(I14:I18)</f>
        <v>0</v>
      </c>
    </row>
    <row r="20" spans="1:9" x14ac:dyDescent="0.35">
      <c r="A20" s="45" t="s">
        <v>82</v>
      </c>
      <c r="B20" s="43"/>
      <c r="C20" s="43"/>
      <c r="D20" s="46" t="str">
        <f>IF(AND(B20="",C20=""),"",IF(B20="",0-C20,IF(C20="",B20,B20-C20)))</f>
        <v/>
      </c>
      <c r="E20" s="45"/>
      <c r="H20" s="20" t="s">
        <v>9</v>
      </c>
      <c r="I20" s="20" t="s">
        <v>8</v>
      </c>
    </row>
    <row r="21" spans="1:9" x14ac:dyDescent="0.35">
      <c r="A21" s="42" t="s">
        <v>83</v>
      </c>
      <c r="B21" s="43"/>
      <c r="C21" s="43"/>
      <c r="D21" s="44" t="str">
        <f>IF(AND(B21="",C21=""),"",IF(B21="",0-C21,IF(C21="",B21,B21-C21)))</f>
        <v/>
      </c>
      <c r="E21" s="42"/>
    </row>
    <row r="22" spans="1:9" x14ac:dyDescent="0.35">
      <c r="A22" s="45" t="s">
        <v>84</v>
      </c>
      <c r="B22" s="43"/>
      <c r="C22" s="43"/>
      <c r="D22" s="46" t="str">
        <f>IF(AND(B22="",C22=""),"",IF(B22="",0-C22,IF(C22="",B22,B22-C22)))</f>
        <v/>
      </c>
      <c r="E22" s="45"/>
    </row>
    <row r="23" spans="1:9" x14ac:dyDescent="0.35">
      <c r="A23" s="47" t="s">
        <v>85</v>
      </c>
      <c r="B23" s="48">
        <f>SUM(B19:B22)</f>
        <v>0</v>
      </c>
      <c r="C23" s="48">
        <f>SUM(C19:C22)</f>
        <v>0</v>
      </c>
      <c r="D23" s="48">
        <f>SUM(D19:D22)</f>
        <v>0</v>
      </c>
      <c r="E23" s="49"/>
    </row>
    <row r="25" spans="1:9" x14ac:dyDescent="0.35">
      <c r="A25" s="63" t="s">
        <v>86</v>
      </c>
      <c r="B25" s="64"/>
      <c r="C25" s="64"/>
      <c r="D25" s="64"/>
      <c r="E25" s="64"/>
    </row>
    <row r="26" spans="1:9" x14ac:dyDescent="0.35">
      <c r="A26" s="42" t="s">
        <v>87</v>
      </c>
      <c r="B26" s="43"/>
      <c r="C26" s="43"/>
      <c r="D26" s="44" t="str">
        <f>IF(AND(B26="",C26=""),"",IF(B26="",0-C26,IF(C26="",B26,B26-C26)))</f>
        <v/>
      </c>
      <c r="E26" s="42"/>
    </row>
    <row r="27" spans="1:9" x14ac:dyDescent="0.35">
      <c r="A27" s="45" t="s">
        <v>88</v>
      </c>
      <c r="B27" s="43"/>
      <c r="C27" s="43"/>
      <c r="D27" s="46" t="str">
        <f>IF(AND(B27="",C27=""),"",IF(B27="",0-C27,IF(C27="",B27,B27-C27)))</f>
        <v/>
      </c>
      <c r="E27" s="45"/>
    </row>
    <row r="28" spans="1:9" x14ac:dyDescent="0.35">
      <c r="A28" s="42" t="s">
        <v>119</v>
      </c>
      <c r="B28" s="43"/>
      <c r="C28" s="43"/>
      <c r="D28" s="44" t="str">
        <f>IF(AND(B28="",C28=""),"",IF(B28="",0-C28,IF(C28="",B28,B28-C28)))</f>
        <v/>
      </c>
      <c r="E28" s="42"/>
    </row>
    <row r="29" spans="1:9" x14ac:dyDescent="0.35">
      <c r="A29" s="47" t="s">
        <v>89</v>
      </c>
      <c r="B29" s="48">
        <f>SUM(B26:B28)</f>
        <v>0</v>
      </c>
      <c r="C29" s="48">
        <f>SUM(C26:C28)</f>
        <v>0</v>
      </c>
      <c r="D29" s="48">
        <f>SUM(D26:D28)</f>
        <v>0</v>
      </c>
      <c r="E29" s="49"/>
    </row>
    <row r="31" spans="1:9" x14ac:dyDescent="0.35">
      <c r="A31" s="63" t="s">
        <v>90</v>
      </c>
      <c r="B31" s="64"/>
      <c r="C31" s="64"/>
      <c r="D31" s="64"/>
      <c r="E31" s="64"/>
    </row>
    <row r="32" spans="1:9" x14ac:dyDescent="0.35">
      <c r="A32" s="42" t="s">
        <v>91</v>
      </c>
      <c r="B32" s="43"/>
      <c r="C32" s="43"/>
      <c r="D32" s="44" t="str">
        <f>IF(AND(B32="",C32=""),"",IF(B32="",0-C32,IF(C32="",B32,B32-C32)))</f>
        <v/>
      </c>
      <c r="E32" s="42"/>
    </row>
    <row r="33" spans="1:5" x14ac:dyDescent="0.35">
      <c r="A33" s="45" t="s">
        <v>92</v>
      </c>
      <c r="B33" s="43"/>
      <c r="C33" s="43"/>
      <c r="D33" s="46" t="str">
        <f>IF(AND(B33="",C33=""),"",IF(B33="",0-C33,IF(C33="",B33,B33-C33)))</f>
        <v/>
      </c>
      <c r="E33" s="45"/>
    </row>
    <row r="34" spans="1:5" x14ac:dyDescent="0.35">
      <c r="A34" s="42" t="s">
        <v>93</v>
      </c>
      <c r="B34" s="43"/>
      <c r="C34" s="43"/>
      <c r="D34" s="44" t="str">
        <f>IF(AND(B34="",C34=""),"",IF(B34="",0-C34,IF(C34="",B34,B34-C34)))</f>
        <v/>
      </c>
      <c r="E34" s="42"/>
    </row>
    <row r="35" spans="1:5" x14ac:dyDescent="0.35">
      <c r="A35" s="45" t="s">
        <v>94</v>
      </c>
      <c r="B35" s="43"/>
      <c r="C35" s="43"/>
      <c r="D35" s="46" t="str">
        <f>IF(AND(B35="",C35=""),"",IF(B35="",0-C35,IF(C35="",B35,B35-C35)))</f>
        <v/>
      </c>
      <c r="E35" s="45"/>
    </row>
    <row r="36" spans="1:5" x14ac:dyDescent="0.35">
      <c r="A36" s="42" t="s">
        <v>95</v>
      </c>
      <c r="B36" s="43"/>
      <c r="C36" s="43"/>
      <c r="D36" s="44" t="str">
        <f>IF(AND(B36="",C36=""),"",IF(B36="",0-C36,IF(C36="",B36,B36-C36)))</f>
        <v/>
      </c>
      <c r="E36" s="42"/>
    </row>
    <row r="37" spans="1:5" x14ac:dyDescent="0.35">
      <c r="A37" s="47" t="s">
        <v>96</v>
      </c>
      <c r="B37" s="48">
        <f>SUM(B32:B36)</f>
        <v>0</v>
      </c>
      <c r="C37" s="48">
        <f>SUM(C32:C36)</f>
        <v>0</v>
      </c>
      <c r="D37" s="48">
        <f>SUM(D32:D36)</f>
        <v>0</v>
      </c>
      <c r="E37" s="49"/>
    </row>
    <row r="39" spans="1:5" x14ac:dyDescent="0.35">
      <c r="A39" s="63" t="s">
        <v>97</v>
      </c>
      <c r="B39" s="64"/>
      <c r="C39" s="64"/>
      <c r="D39" s="64"/>
      <c r="E39" s="64"/>
    </row>
    <row r="40" spans="1:5" x14ac:dyDescent="0.35">
      <c r="A40" s="42" t="s">
        <v>98</v>
      </c>
      <c r="B40" s="43"/>
      <c r="C40" s="43"/>
      <c r="D40" s="44" t="str">
        <f>IF(AND(B40="",C40=""),"",IF(B40="",0-C40,IF(C40="",B40,B40-C40)))</f>
        <v/>
      </c>
      <c r="E40" s="42"/>
    </row>
    <row r="41" spans="1:5" x14ac:dyDescent="0.35">
      <c r="A41" s="45" t="s">
        <v>99</v>
      </c>
      <c r="B41" s="43"/>
      <c r="C41" s="43"/>
      <c r="D41" s="46" t="str">
        <f>IF(AND(B41="",C41=""),"",IF(B41="",0-C41,IF(C41="",B41,B41-C41)))</f>
        <v/>
      </c>
      <c r="E41" s="45"/>
    </row>
    <row r="42" spans="1:5" x14ac:dyDescent="0.35">
      <c r="A42" s="42" t="s">
        <v>100</v>
      </c>
      <c r="B42" s="43"/>
      <c r="C42" s="43"/>
      <c r="D42" s="44" t="str">
        <f>IF(AND(B42="",C42=""),"",IF(B42="",0-C42,IF(C42="",B42,B42-C42)))</f>
        <v/>
      </c>
      <c r="E42" s="42"/>
    </row>
    <row r="43" spans="1:5" x14ac:dyDescent="0.35">
      <c r="A43" s="45" t="s">
        <v>101</v>
      </c>
      <c r="B43" s="43"/>
      <c r="C43" s="43"/>
      <c r="D43" s="46" t="str">
        <f>IF(AND(B43="",C43=""),"",IF(B43="",0-C43,IF(C43="",B43,B43-C43)))</f>
        <v/>
      </c>
      <c r="E43" s="45"/>
    </row>
    <row r="44" spans="1:5" x14ac:dyDescent="0.35">
      <c r="A44" s="42" t="s">
        <v>102</v>
      </c>
      <c r="B44" s="43"/>
      <c r="C44" s="43"/>
      <c r="D44" s="44" t="str">
        <f>IF(AND(B44="",C44=""),"",IF(B44="",0-C44,IF(C44="",B44,B44-C44)))</f>
        <v/>
      </c>
      <c r="E44" s="42"/>
    </row>
    <row r="45" spans="1:5" x14ac:dyDescent="0.35">
      <c r="A45" s="47" t="s">
        <v>103</v>
      </c>
      <c r="B45" s="48">
        <f>SUM(B40:B44)</f>
        <v>0</v>
      </c>
      <c r="C45" s="48">
        <f>SUM(C40:C44)</f>
        <v>0</v>
      </c>
      <c r="D45" s="48">
        <f>SUM(D40:D44)</f>
        <v>0</v>
      </c>
      <c r="E45" s="49"/>
    </row>
    <row r="47" spans="1:5" x14ac:dyDescent="0.35">
      <c r="A47" s="63" t="s">
        <v>104</v>
      </c>
      <c r="B47" s="64"/>
      <c r="C47" s="64"/>
      <c r="D47" s="64"/>
      <c r="E47" s="64"/>
    </row>
    <row r="48" spans="1:5" x14ac:dyDescent="0.35">
      <c r="A48" s="42" t="s">
        <v>105</v>
      </c>
      <c r="B48" s="43"/>
      <c r="C48" s="43"/>
      <c r="D48" s="44" t="str">
        <f>IF(AND(B48="",C48=""),"",IF(B48="",0-C48,IF(C48="",B48,B48-C48)))</f>
        <v/>
      </c>
      <c r="E48" s="42"/>
    </row>
    <row r="49" spans="1:5" x14ac:dyDescent="0.35">
      <c r="A49" s="45" t="s">
        <v>106</v>
      </c>
      <c r="B49" s="43"/>
      <c r="C49" s="43"/>
      <c r="D49" s="46" t="str">
        <f>IF(AND(B49="",C49=""),"",IF(B49="",0-C49,IF(C49="",B49,B49-C49)))</f>
        <v/>
      </c>
      <c r="E49" s="45"/>
    </row>
    <row r="50" spans="1:5" x14ac:dyDescent="0.35">
      <c r="A50" s="42" t="s">
        <v>107</v>
      </c>
      <c r="B50" s="43"/>
      <c r="C50" s="43"/>
      <c r="D50" s="44" t="str">
        <f>IF(AND(B50="",C50=""),"",IF(B50="",0-C50,IF(C50="",B50,B50-C50)))</f>
        <v/>
      </c>
      <c r="E50" s="42"/>
    </row>
    <row r="51" spans="1:5" x14ac:dyDescent="0.35">
      <c r="A51" s="45" t="s">
        <v>108</v>
      </c>
      <c r="B51" s="43"/>
      <c r="C51" s="43"/>
      <c r="D51" s="46" t="str">
        <f>IF(AND(B51="",C51=""),"",IF(B51="",0-C51,IF(C51="",B51,B51-C51)))</f>
        <v/>
      </c>
      <c r="E51" s="45"/>
    </row>
    <row r="52" spans="1:5" x14ac:dyDescent="0.35">
      <c r="A52" s="47" t="s">
        <v>109</v>
      </c>
      <c r="B52" s="48">
        <f>SUM(B48:B51)</f>
        <v>0</v>
      </c>
      <c r="C52" s="48">
        <f>SUM(C48:C51)</f>
        <v>0</v>
      </c>
      <c r="D52" s="48">
        <f>SUM(D48:D51)</f>
        <v>0</v>
      </c>
      <c r="E52" s="49"/>
    </row>
    <row r="54" spans="1:5" x14ac:dyDescent="0.35">
      <c r="A54" s="63" t="s">
        <v>110</v>
      </c>
      <c r="B54" s="64"/>
      <c r="C54" s="64"/>
      <c r="D54" s="64"/>
      <c r="E54" s="64"/>
    </row>
    <row r="55" spans="1:5" x14ac:dyDescent="0.35">
      <c r="A55" s="42" t="s">
        <v>111</v>
      </c>
      <c r="B55" s="43"/>
      <c r="C55" s="43"/>
      <c r="D55" s="44" t="str">
        <f>IF(AND(B55="",C55=""),"",IF(B55="",0-C55,IF(C55="",B55,B55-C55)))</f>
        <v/>
      </c>
      <c r="E55" s="42"/>
    </row>
    <row r="56" spans="1:5" x14ac:dyDescent="0.35">
      <c r="A56" s="45" t="s">
        <v>112</v>
      </c>
      <c r="B56" s="43"/>
      <c r="C56" s="43"/>
      <c r="D56" s="46" t="str">
        <f>IF(AND(B56="",C56=""),"",IF(B56="",0-C56,IF(C56="",B56,B56-C56)))</f>
        <v/>
      </c>
      <c r="E56" s="45"/>
    </row>
    <row r="57" spans="1:5" ht="40" x14ac:dyDescent="0.35">
      <c r="A57" s="75" t="s">
        <v>130</v>
      </c>
      <c r="B57" s="43"/>
      <c r="C57" s="43"/>
      <c r="D57" s="44" t="str">
        <f>IF(AND(B57="",C57=""),"",IF(B57="",0-C57,IF(C57="",B57,B57-C57)))</f>
        <v/>
      </c>
      <c r="E57" s="77" t="str">
        <f>NR_PERS_Confirmare_participare_la_cununia_civila</f>
        <v>NR PERS Confirmare participare la cununia civila  0</v>
      </c>
    </row>
    <row r="58" spans="1:5" ht="40" x14ac:dyDescent="0.35">
      <c r="A58" s="76" t="s">
        <v>131</v>
      </c>
      <c r="B58" s="43"/>
      <c r="C58" s="43"/>
      <c r="D58" s="46" t="str">
        <f>IF(AND(B58="",C58=""),"",IF(B58="",0-C58,IF(C58="",B58,B58-C58)))</f>
        <v/>
      </c>
      <c r="E58" s="77" t="str">
        <f>Ciorbă</f>
        <v>NR PERS Confirmare participare la ciorba de potroace  0</v>
      </c>
    </row>
    <row r="59" spans="1:5" x14ac:dyDescent="0.35">
      <c r="A59" s="42" t="s">
        <v>113</v>
      </c>
      <c r="B59" s="43"/>
      <c r="C59" s="43"/>
      <c r="D59" s="44" t="str">
        <f>IF(AND(B59="",C59=""),"",IF(B59="",0-C59,IF(C59="",B59,B59-C59)))</f>
        <v/>
      </c>
      <c r="E59" s="42"/>
    </row>
    <row r="60" spans="1:5" x14ac:dyDescent="0.35">
      <c r="A60" s="45" t="s">
        <v>114</v>
      </c>
      <c r="B60" s="55">
        <f>'Costuri Cazare'!$B14</f>
        <v>0</v>
      </c>
      <c r="C60" s="55">
        <f>'Costuri Cazare'!$B16</f>
        <v>0</v>
      </c>
      <c r="D60" s="46">
        <f>IF(AND(B60="",C60=""),"",IF(B60="",0-C60,IF(C60="",B60,B60-C60)))</f>
        <v>0</v>
      </c>
      <c r="E60" s="45"/>
    </row>
    <row r="61" spans="1:5" x14ac:dyDescent="0.35">
      <c r="A61" s="47" t="s">
        <v>115</v>
      </c>
      <c r="B61" s="48">
        <f>SUM(B55:B60)</f>
        <v>0</v>
      </c>
      <c r="C61" s="48">
        <f>SUM(C55:C60)</f>
        <v>0</v>
      </c>
      <c r="D61" s="48">
        <f>SUM(D55:D60)</f>
        <v>0</v>
      </c>
      <c r="E61" s="49"/>
    </row>
    <row r="64" spans="1:5" ht="16.5" x14ac:dyDescent="0.35">
      <c r="A64" s="52" t="s">
        <v>120</v>
      </c>
      <c r="B64" s="54">
        <f t="shared" ref="B64:C64" si="0">B10+B16+B23+B29+B37+B45+B52+B61</f>
        <v>0</v>
      </c>
      <c r="C64" s="54">
        <f t="shared" si="0"/>
        <v>0</v>
      </c>
      <c r="D64" s="54">
        <f>D10+D16+D23+D29+D37+D45+D52+D61</f>
        <v>0</v>
      </c>
      <c r="E64" s="53"/>
    </row>
    <row r="65" spans="1:5" ht="16.5" x14ac:dyDescent="0.35">
      <c r="A65" s="52" t="s">
        <v>121</v>
      </c>
      <c r="B65" s="54"/>
      <c r="C65" s="54"/>
      <c r="D65" s="54"/>
      <c r="E65" s="53"/>
    </row>
  </sheetData>
  <mergeCells count="13">
    <mergeCell ref="A47:E47"/>
    <mergeCell ref="A54:E54"/>
    <mergeCell ref="D1:E1"/>
    <mergeCell ref="A4:E4"/>
    <mergeCell ref="A12:E12"/>
    <mergeCell ref="A18:E18"/>
    <mergeCell ref="A25:E25"/>
    <mergeCell ref="A31:E31"/>
    <mergeCell ref="H1:I1"/>
    <mergeCell ref="K1:L1"/>
    <mergeCell ref="M1:N1"/>
    <mergeCell ref="A39:E39"/>
    <mergeCell ref="F1:G1"/>
  </mergeCells>
  <conditionalFormatting sqref="C2">
    <cfRule type="expression" dxfId="1" priority="1">
      <formula>B2 - TODAY()</formula>
    </cfRule>
  </conditionalFormatting>
  <conditionalFormatting sqref="D64">
    <cfRule type="iconSet" priority="2">
      <iconSet iconSet="3Flags">
        <cfvo type="percent" val="0"/>
        <cfvo type="num" val="0"/>
        <cfvo type="num" val="0" gte="0"/>
      </iconSet>
    </cfRule>
  </conditionalFormatting>
  <dataValidations count="5">
    <dataValidation allowBlank="1" showInputMessage="1" showErrorMessage="1" promptTitle="Se preiau date" prompt="Din foaia Costuri Cazare" sqref="B60:C60" xr:uid="{0B710434-2CAC-4971-BE14-AA794B63DBE1}"/>
    <dataValidation type="date" operator="greaterThanOrEqual" allowBlank="1" showInputMessage="1" showErrorMessage="1" prompt="Introduceți data nunții. Numărul de zile rămase se actualizează automat" sqref="B2" xr:uid="{EE231690-4329-4CEB-AF2D-8C7918331DEB}">
      <formula1>TODAY()</formula1>
    </dataValidation>
    <dataValidation allowBlank="1" showInputMessage="1" showErrorMessage="1" prompt="Enter Wedding Date in cell below" sqref="B1" xr:uid="{5EC52B52-97A7-4BF1-A91F-14B9F411A352}"/>
    <dataValidation type="custom" allowBlank="1" showInputMessage="1" showErrorMessage="1" prompt="Numărul de zile rămase se actualizează automat în această celulă" sqref="C2" xr:uid="{4C847680-3A9E-42D5-BA22-D8BF334E9447}">
      <formula1>B2-TODAY()</formula1>
    </dataValidation>
    <dataValidation allowBlank="1" showInputMessage="1" showErrorMessage="1" prompt="Days Remaining are automatically updated in cell below" sqref="C1" xr:uid="{3ECF8355-826C-4F41-A6D1-B28617340B6B}"/>
  </dataValidations>
  <pageMargins left="0.23622047244094491" right="0.23622047244094491" top="0.74803149606299213" bottom="0.74803149606299213" header="0.31496062992125984" footer="0.31496062992125984"/>
  <pageSetup paperSize="9" orientation="portrait" verticalDpi="1200" r:id="rId1"/>
  <headerFooter>
    <oddFooter>&amp;F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795B-026B-4444-A6FC-94BAE795385A}">
  <dimension ref="A1:Z1048417"/>
  <sheetViews>
    <sheetView view="pageBreakPreview" topLeftCell="D1" zoomScale="72" zoomScaleNormal="64" workbookViewId="0">
      <pane ySplit="2" topLeftCell="A3" activePane="bottomLeft" state="frozen"/>
      <selection pane="bottomLeft" activeCell="Q3" sqref="Q3"/>
    </sheetView>
  </sheetViews>
  <sheetFormatPr defaultColWidth="8.90625" defaultRowHeight="14.5" x14ac:dyDescent="0.35"/>
  <cols>
    <col min="1" max="1" width="2" style="38" customWidth="1"/>
    <col min="2" max="2" width="25.1796875" style="72" customWidth="1"/>
    <col min="3" max="3" width="2" style="41" customWidth="1"/>
    <col min="4" max="4" width="30.453125" style="7" customWidth="1"/>
    <col min="5" max="5" width="15.1796875" style="100" customWidth="1"/>
    <col min="6" max="6" width="10.81640625" style="80" customWidth="1"/>
    <col min="7" max="7" width="8.90625" style="65"/>
    <col min="8" max="8" width="8.90625" style="101"/>
    <col min="9" max="9" width="13.81640625" style="100" customWidth="1"/>
    <col min="10" max="10" width="11" style="80" customWidth="1"/>
    <col min="11" max="11" width="14.08984375" style="80" customWidth="1"/>
    <col min="12" max="12" width="17.6328125" style="81" customWidth="1"/>
    <col min="13" max="13" width="17" style="80" customWidth="1"/>
    <col min="14" max="14" width="15.36328125" style="80" customWidth="1"/>
    <col min="15" max="15" width="18.90625" style="80" customWidth="1"/>
    <col min="16" max="16" width="13.453125" style="106" customWidth="1"/>
    <col min="17" max="17" width="14.81640625" style="111" customWidth="1"/>
    <col min="18" max="19" width="8.90625" style="65"/>
    <col min="20" max="20" width="18.08984375" style="82" customWidth="1"/>
    <col min="24" max="24" width="15.1796875" style="34" customWidth="1"/>
    <col min="25" max="25" width="8.90625" style="37" customWidth="1"/>
    <col min="26" max="26" width="11.453125" style="11" customWidth="1"/>
    <col min="27" max="28" width="8.90625" style="5" customWidth="1"/>
    <col min="29" max="16384" width="8.90625" style="5"/>
  </cols>
  <sheetData>
    <row r="1" spans="1:26" x14ac:dyDescent="0.35">
      <c r="D1" s="90"/>
      <c r="E1" s="102" t="s">
        <v>138</v>
      </c>
      <c r="F1" s="94"/>
      <c r="G1" s="94"/>
      <c r="H1" s="95"/>
      <c r="I1" s="103" t="s">
        <v>139</v>
      </c>
      <c r="J1" s="104"/>
      <c r="K1" s="104"/>
      <c r="L1" s="104"/>
      <c r="M1" s="104"/>
      <c r="N1" s="104"/>
      <c r="O1" s="104" t="s">
        <v>122</v>
      </c>
      <c r="P1" s="105"/>
      <c r="Q1" s="103" t="s">
        <v>140</v>
      </c>
      <c r="R1" s="104"/>
      <c r="S1" s="104"/>
      <c r="T1" s="105"/>
    </row>
    <row r="2" spans="1:26" s="88" customFormat="1" ht="46.5" customHeight="1" x14ac:dyDescent="0.45">
      <c r="A2" s="83"/>
      <c r="B2" s="89" t="s">
        <v>61</v>
      </c>
      <c r="C2" s="84"/>
      <c r="D2" s="91" t="s">
        <v>1</v>
      </c>
      <c r="E2" s="96" t="s">
        <v>129</v>
      </c>
      <c r="F2" s="85" t="s">
        <v>22</v>
      </c>
      <c r="G2" s="85" t="s">
        <v>44</v>
      </c>
      <c r="H2" s="97" t="s">
        <v>132</v>
      </c>
      <c r="I2" s="96" t="s">
        <v>137</v>
      </c>
      <c r="J2" s="85" t="s">
        <v>123</v>
      </c>
      <c r="K2" s="85" t="s">
        <v>124</v>
      </c>
      <c r="L2" s="85" t="s">
        <v>135</v>
      </c>
      <c r="M2" s="85" t="s">
        <v>136</v>
      </c>
      <c r="N2" s="85" t="s">
        <v>21</v>
      </c>
      <c r="O2" s="85" t="s">
        <v>42</v>
      </c>
      <c r="P2" s="97" t="s">
        <v>43</v>
      </c>
      <c r="Q2" s="96" t="s">
        <v>133</v>
      </c>
      <c r="R2" s="86" t="s">
        <v>128</v>
      </c>
      <c r="S2" s="87" t="s">
        <v>4</v>
      </c>
      <c r="T2" s="107" t="s">
        <v>134</v>
      </c>
    </row>
    <row r="3" spans="1:26" s="4" customFormat="1" x14ac:dyDescent="0.35">
      <c r="A3" s="38"/>
      <c r="B3" s="67">
        <f>DataNunții</f>
        <v>46257</v>
      </c>
      <c r="C3" s="39"/>
      <c r="D3" s="92"/>
      <c r="E3" s="98"/>
      <c r="F3" s="2"/>
      <c r="G3" s="2"/>
      <c r="H3" s="78"/>
      <c r="I3" s="2"/>
      <c r="J3" s="2"/>
      <c r="K3" s="2"/>
      <c r="L3" s="2"/>
      <c r="M3" s="2"/>
      <c r="N3" s="2"/>
      <c r="O3" s="2"/>
      <c r="P3" s="78"/>
      <c r="Q3" s="78"/>
      <c r="R3" s="33">
        <v>0</v>
      </c>
      <c r="S3" s="36">
        <v>0</v>
      </c>
      <c r="T3" s="109"/>
    </row>
    <row r="4" spans="1:26" x14ac:dyDescent="0.35">
      <c r="B4" s="66" t="s">
        <v>62</v>
      </c>
      <c r="C4" s="39"/>
      <c r="D4" s="92"/>
      <c r="E4" s="98"/>
      <c r="F4" s="2"/>
      <c r="G4" s="2"/>
      <c r="H4" s="78"/>
      <c r="I4" s="2"/>
      <c r="J4" s="2"/>
      <c r="K4" s="2"/>
      <c r="L4" s="2"/>
      <c r="M4" s="2"/>
      <c r="N4" s="2"/>
      <c r="O4" s="2"/>
      <c r="P4" s="78"/>
      <c r="Q4" s="78"/>
      <c r="R4" s="33">
        <v>0</v>
      </c>
      <c r="S4" s="36">
        <v>0</v>
      </c>
      <c r="T4" s="109"/>
      <c r="U4" s="5"/>
      <c r="V4" s="5"/>
      <c r="W4" s="5"/>
      <c r="X4" s="5"/>
      <c r="Y4" s="5"/>
      <c r="Z4" s="5"/>
    </row>
    <row r="5" spans="1:26" x14ac:dyDescent="0.35">
      <c r="B5" s="112">
        <f ca="1">ZileRămase</f>
        <v>47</v>
      </c>
      <c r="C5" s="39"/>
      <c r="D5" s="92"/>
      <c r="E5" s="98"/>
      <c r="F5" s="2"/>
      <c r="G5" s="2"/>
      <c r="H5" s="78"/>
      <c r="I5" s="2"/>
      <c r="J5" s="2"/>
      <c r="K5" s="2"/>
      <c r="L5" s="2"/>
      <c r="M5" s="2"/>
      <c r="N5" s="2"/>
      <c r="O5" s="2"/>
      <c r="P5" s="78"/>
      <c r="Q5" s="78"/>
      <c r="R5" s="33">
        <v>0</v>
      </c>
      <c r="S5" s="36">
        <v>0</v>
      </c>
      <c r="T5" s="78"/>
      <c r="U5" s="5"/>
      <c r="V5" s="5"/>
      <c r="W5" s="5"/>
      <c r="X5" s="5"/>
      <c r="Y5" s="5"/>
      <c r="Z5" s="5"/>
    </row>
    <row r="6" spans="1:26" x14ac:dyDescent="0.35">
      <c r="B6" s="66" t="s">
        <v>141</v>
      </c>
      <c r="C6" s="39"/>
      <c r="D6" s="92"/>
      <c r="E6" s="98"/>
      <c r="F6" s="2"/>
      <c r="G6" s="2"/>
      <c r="H6" s="78"/>
      <c r="I6" s="2"/>
      <c r="J6" s="2"/>
      <c r="K6" s="2"/>
      <c r="L6" s="2"/>
      <c r="M6" s="2"/>
      <c r="N6" s="2"/>
      <c r="O6" s="2"/>
      <c r="P6" s="78"/>
      <c r="Q6" s="78"/>
      <c r="R6" s="33">
        <v>0</v>
      </c>
      <c r="S6" s="36">
        <v>0</v>
      </c>
      <c r="T6" s="78"/>
      <c r="U6" s="5"/>
      <c r="V6" s="5"/>
      <c r="W6" s="5"/>
      <c r="X6" s="5"/>
      <c r="Y6" s="5"/>
      <c r="Z6" s="5"/>
    </row>
    <row r="7" spans="1:26" x14ac:dyDescent="0.35">
      <c r="B7" s="112">
        <f>Total_persoane_confirmate_resturant</f>
        <v>0</v>
      </c>
      <c r="C7" s="39"/>
      <c r="D7" s="92"/>
      <c r="E7" s="98"/>
      <c r="F7" s="2"/>
      <c r="G7" s="2"/>
      <c r="H7" s="78"/>
      <c r="I7" s="2"/>
      <c r="J7" s="2"/>
      <c r="K7" s="2"/>
      <c r="L7" s="2"/>
      <c r="M7" s="2"/>
      <c r="N7" s="2"/>
      <c r="O7" s="2"/>
      <c r="P7" s="78"/>
      <c r="Q7" s="78"/>
      <c r="R7" s="33">
        <v>0</v>
      </c>
      <c r="S7" s="36">
        <v>0</v>
      </c>
      <c r="T7" s="109"/>
      <c r="U7" s="5"/>
      <c r="V7" s="5"/>
      <c r="W7" s="5"/>
      <c r="X7" s="5"/>
      <c r="Y7" s="5"/>
      <c r="Z7" s="5"/>
    </row>
    <row r="8" spans="1:26" x14ac:dyDescent="0.35">
      <c r="B8" s="66" t="s">
        <v>142</v>
      </c>
      <c r="C8" s="39"/>
      <c r="D8" s="92"/>
      <c r="E8" s="98"/>
      <c r="F8" s="2"/>
      <c r="G8" s="2"/>
      <c r="H8" s="78"/>
      <c r="I8" s="2"/>
      <c r="J8" s="2"/>
      <c r="K8" s="2"/>
      <c r="L8" s="2"/>
      <c r="M8" s="2"/>
      <c r="N8" s="2"/>
      <c r="O8" s="2"/>
      <c r="P8" s="78"/>
      <c r="Q8" s="78"/>
      <c r="R8" s="33">
        <v>0</v>
      </c>
      <c r="S8" s="36">
        <v>0</v>
      </c>
      <c r="T8" s="109"/>
      <c r="U8" s="5"/>
      <c r="V8" s="5"/>
      <c r="W8" s="5"/>
      <c r="X8" s="5"/>
      <c r="Y8" s="5"/>
      <c r="Z8" s="5"/>
    </row>
    <row r="9" spans="1:26" x14ac:dyDescent="0.35">
      <c r="B9" s="112">
        <f>TotalNuParticipa</f>
        <v>0</v>
      </c>
      <c r="C9" s="39"/>
      <c r="D9" s="92"/>
      <c r="E9" s="98"/>
      <c r="F9" s="2"/>
      <c r="G9" s="2"/>
      <c r="H9" s="78"/>
      <c r="I9" s="2"/>
      <c r="J9" s="2"/>
      <c r="K9" s="2"/>
      <c r="L9" s="2"/>
      <c r="M9" s="2"/>
      <c r="N9" s="2"/>
      <c r="O9" s="2"/>
      <c r="P9" s="78"/>
      <c r="Q9" s="78"/>
      <c r="R9" s="33">
        <v>0</v>
      </c>
      <c r="S9" s="36">
        <v>0</v>
      </c>
      <c r="T9" s="78"/>
      <c r="U9" s="5"/>
      <c r="V9" s="5"/>
      <c r="W9" s="5"/>
      <c r="X9" s="5"/>
      <c r="Y9" s="5"/>
      <c r="Z9" s="5"/>
    </row>
    <row r="10" spans="1:26" x14ac:dyDescent="0.35">
      <c r="B10" s="66" t="s">
        <v>63</v>
      </c>
      <c r="C10" s="39"/>
      <c r="D10" s="92"/>
      <c r="E10" s="98"/>
      <c r="F10" s="2"/>
      <c r="G10" s="2"/>
      <c r="H10" s="78"/>
      <c r="I10" s="2"/>
      <c r="J10" s="2"/>
      <c r="K10" s="2"/>
      <c r="L10" s="2"/>
      <c r="M10" s="2"/>
      <c r="N10" s="2"/>
      <c r="O10" s="2"/>
      <c r="P10" s="78"/>
      <c r="Q10" s="78"/>
      <c r="R10" s="33">
        <v>0</v>
      </c>
      <c r="S10" s="36">
        <v>0</v>
      </c>
      <c r="T10" s="78"/>
      <c r="U10" s="5"/>
      <c r="V10" s="5"/>
      <c r="W10" s="5"/>
      <c r="X10" s="5"/>
      <c r="Y10" s="5"/>
      <c r="Z10" s="5"/>
    </row>
    <row r="11" spans="1:26" x14ac:dyDescent="0.35">
      <c r="B11" s="112">
        <f>TotalRSVP</f>
        <v>0</v>
      </c>
      <c r="C11" s="39"/>
      <c r="D11" s="92"/>
      <c r="E11" s="98"/>
      <c r="F11" s="2"/>
      <c r="G11" s="2"/>
      <c r="H11" s="78"/>
      <c r="I11" s="2"/>
      <c r="J11" s="2"/>
      <c r="K11" s="2"/>
      <c r="L11" s="2"/>
      <c r="M11" s="2"/>
      <c r="N11" s="2"/>
      <c r="O11" s="2"/>
      <c r="P11" s="78"/>
      <c r="Q11" s="78"/>
      <c r="R11" s="33">
        <v>0</v>
      </c>
      <c r="S11" s="36">
        <v>0</v>
      </c>
      <c r="T11" s="78"/>
      <c r="U11" s="5"/>
      <c r="V11" s="5"/>
      <c r="W11" s="5"/>
      <c r="X11" s="5"/>
      <c r="Y11" s="5"/>
      <c r="Z11" s="5"/>
    </row>
    <row r="12" spans="1:26" x14ac:dyDescent="0.35">
      <c r="B12" s="68"/>
      <c r="C12" s="39"/>
      <c r="D12" s="92"/>
      <c r="E12" s="98"/>
      <c r="F12" s="2"/>
      <c r="G12" s="2"/>
      <c r="H12" s="78"/>
      <c r="I12" s="2"/>
      <c r="J12" s="2"/>
      <c r="K12" s="2"/>
      <c r="L12" s="2"/>
      <c r="M12" s="2"/>
      <c r="N12" s="2"/>
      <c r="O12" s="2"/>
      <c r="P12" s="78"/>
      <c r="Q12" s="78"/>
      <c r="R12" s="33">
        <v>0</v>
      </c>
      <c r="S12" s="36">
        <v>0</v>
      </c>
      <c r="T12" s="78"/>
      <c r="U12" s="5"/>
      <c r="V12" s="5"/>
      <c r="W12" s="5"/>
      <c r="X12" s="5"/>
      <c r="Y12" s="5"/>
      <c r="Z12" s="5"/>
    </row>
    <row r="13" spans="1:26" x14ac:dyDescent="0.35">
      <c r="B13" s="68" t="s">
        <v>143</v>
      </c>
      <c r="C13" s="39"/>
      <c r="D13" s="92"/>
      <c r="E13" s="98"/>
      <c r="F13" s="2"/>
      <c r="G13" s="2"/>
      <c r="H13" s="78"/>
      <c r="I13" s="2"/>
      <c r="J13" s="2"/>
      <c r="K13" s="2"/>
      <c r="L13" s="2"/>
      <c r="M13" s="2"/>
      <c r="N13" s="2"/>
      <c r="O13" s="2"/>
      <c r="P13" s="78"/>
      <c r="Q13" s="78"/>
      <c r="R13" s="33">
        <v>0</v>
      </c>
      <c r="S13" s="36">
        <v>0</v>
      </c>
      <c r="T13" s="78"/>
      <c r="U13" s="5"/>
      <c r="V13" s="5"/>
      <c r="W13" s="5"/>
      <c r="X13" s="5"/>
      <c r="Y13" s="5"/>
      <c r="Z13" s="5"/>
    </row>
    <row r="14" spans="1:26" x14ac:dyDescent="0.35">
      <c r="B14" s="68">
        <f>SUM(J:J)</f>
        <v>0</v>
      </c>
      <c r="C14" s="39"/>
      <c r="D14" s="92"/>
      <c r="E14" s="98"/>
      <c r="F14" s="2"/>
      <c r="G14" s="2"/>
      <c r="H14" s="78"/>
      <c r="I14" s="2"/>
      <c r="J14" s="2"/>
      <c r="K14" s="2"/>
      <c r="L14" s="2"/>
      <c r="M14" s="2"/>
      <c r="N14" s="2"/>
      <c r="O14" s="2"/>
      <c r="P14" s="78"/>
      <c r="Q14" s="78"/>
      <c r="R14" s="33">
        <v>0</v>
      </c>
      <c r="S14" s="36">
        <v>0</v>
      </c>
      <c r="T14" s="109"/>
      <c r="U14" s="5"/>
      <c r="V14" s="5"/>
      <c r="W14" s="5"/>
      <c r="X14" s="5"/>
      <c r="Y14" s="5"/>
      <c r="Z14" s="5"/>
    </row>
    <row r="15" spans="1:26" x14ac:dyDescent="0.35">
      <c r="B15" s="68" t="s">
        <v>144</v>
      </c>
      <c r="C15" s="39"/>
      <c r="D15" s="92"/>
      <c r="E15" s="98"/>
      <c r="F15" s="2"/>
      <c r="G15" s="2"/>
      <c r="H15" s="78"/>
      <c r="I15" s="2"/>
      <c r="J15" s="2"/>
      <c r="K15" s="2"/>
      <c r="L15" s="2"/>
      <c r="M15" s="2"/>
      <c r="N15" s="2"/>
      <c r="O15" s="2"/>
      <c r="P15" s="78"/>
      <c r="Q15" s="78"/>
      <c r="R15" s="33">
        <v>0</v>
      </c>
      <c r="S15" s="36">
        <v>0</v>
      </c>
      <c r="T15" s="78"/>
      <c r="U15" s="5"/>
      <c r="V15" s="5"/>
      <c r="W15" s="5"/>
      <c r="X15" s="5"/>
      <c r="Y15" s="5"/>
      <c r="Z15" s="5"/>
    </row>
    <row r="16" spans="1:26" x14ac:dyDescent="0.35">
      <c r="B16" s="68">
        <f>SUM(K:K)</f>
        <v>0</v>
      </c>
      <c r="C16" s="39"/>
      <c r="D16" s="92"/>
      <c r="E16" s="98"/>
      <c r="F16" s="2"/>
      <c r="G16" s="2"/>
      <c r="H16" s="78"/>
      <c r="I16" s="2"/>
      <c r="J16" s="2"/>
      <c r="K16" s="2"/>
      <c r="L16" s="2"/>
      <c r="M16" s="2"/>
      <c r="N16" s="2"/>
      <c r="O16" s="2"/>
      <c r="P16" s="78"/>
      <c r="Q16" s="78"/>
      <c r="R16" s="33">
        <v>0</v>
      </c>
      <c r="S16" s="36">
        <v>0</v>
      </c>
      <c r="T16" s="78"/>
      <c r="U16" s="5"/>
      <c r="V16" s="5"/>
      <c r="W16" s="5"/>
      <c r="X16" s="5"/>
      <c r="Y16" s="5"/>
      <c r="Z16" s="5"/>
    </row>
    <row r="17" spans="2:26" x14ac:dyDescent="0.35">
      <c r="B17" s="68" t="s">
        <v>145</v>
      </c>
      <c r="C17" s="39"/>
      <c r="D17" s="92"/>
      <c r="E17" s="98"/>
      <c r="F17" s="2"/>
      <c r="G17" s="2"/>
      <c r="H17" s="78"/>
      <c r="I17" s="2"/>
      <c r="J17" s="2"/>
      <c r="K17" s="2"/>
      <c r="L17" s="2"/>
      <c r="M17" s="2"/>
      <c r="N17" s="2"/>
      <c r="O17" s="2"/>
      <c r="P17" s="78"/>
      <c r="Q17" s="78"/>
      <c r="R17" s="33">
        <v>0</v>
      </c>
      <c r="S17" s="36">
        <v>0</v>
      </c>
      <c r="T17" s="78"/>
      <c r="U17" s="5"/>
      <c r="V17" s="5"/>
      <c r="W17" s="5"/>
      <c r="X17" s="5"/>
      <c r="Y17" s="5"/>
      <c r="Z17" s="5"/>
    </row>
    <row r="18" spans="2:26" x14ac:dyDescent="0.35">
      <c r="B18" s="68">
        <f>SUM(N:N)</f>
        <v>0</v>
      </c>
      <c r="C18" s="39"/>
      <c r="D18" s="92"/>
      <c r="E18" s="98"/>
      <c r="F18" s="2"/>
      <c r="G18" s="2"/>
      <c r="H18" s="78"/>
      <c r="I18" s="2"/>
      <c r="J18" s="2"/>
      <c r="K18" s="2"/>
      <c r="L18" s="2"/>
      <c r="M18" s="2"/>
      <c r="N18" s="2"/>
      <c r="O18" s="2"/>
      <c r="P18" s="78"/>
      <c r="Q18" s="78"/>
      <c r="R18" s="33">
        <v>0</v>
      </c>
      <c r="S18" s="36">
        <v>0</v>
      </c>
      <c r="T18" s="78"/>
      <c r="U18" s="5"/>
      <c r="V18" s="5"/>
      <c r="W18" s="5"/>
      <c r="X18" s="5"/>
      <c r="Y18" s="5"/>
      <c r="Z18" s="5"/>
    </row>
    <row r="19" spans="2:26" x14ac:dyDescent="0.35">
      <c r="B19" s="5"/>
      <c r="C19" s="39"/>
      <c r="D19" s="92"/>
      <c r="E19" s="98"/>
      <c r="F19" s="2"/>
      <c r="G19" s="2"/>
      <c r="H19" s="78"/>
      <c r="I19" s="2"/>
      <c r="J19" s="2"/>
      <c r="K19" s="2"/>
      <c r="L19" s="2"/>
      <c r="M19" s="2"/>
      <c r="N19" s="2"/>
      <c r="O19" s="2"/>
      <c r="P19" s="78"/>
      <c r="Q19" s="78"/>
      <c r="R19" s="33">
        <v>0</v>
      </c>
      <c r="S19" s="36">
        <v>0</v>
      </c>
      <c r="T19" s="78"/>
      <c r="U19" s="5"/>
      <c r="V19" s="5"/>
      <c r="W19" s="5"/>
      <c r="X19" s="5"/>
      <c r="Y19" s="5"/>
      <c r="Z19" s="5"/>
    </row>
    <row r="20" spans="2:26" x14ac:dyDescent="0.35">
      <c r="B20" s="68"/>
      <c r="C20" s="39"/>
      <c r="D20" s="92"/>
      <c r="E20" s="98"/>
      <c r="F20" s="2"/>
      <c r="G20" s="2"/>
      <c r="H20" s="78"/>
      <c r="I20" s="2"/>
      <c r="J20" s="2"/>
      <c r="K20" s="2"/>
      <c r="L20" s="2"/>
      <c r="M20" s="2"/>
      <c r="N20" s="2"/>
      <c r="O20" s="2"/>
      <c r="P20" s="78"/>
      <c r="Q20" s="78"/>
      <c r="R20" s="33">
        <v>0</v>
      </c>
      <c r="S20" s="36">
        <v>0</v>
      </c>
      <c r="T20" s="109"/>
      <c r="U20" s="5"/>
      <c r="V20" s="5"/>
      <c r="W20" s="5"/>
      <c r="X20" s="5"/>
      <c r="Y20" s="5"/>
      <c r="Z20" s="5"/>
    </row>
    <row r="21" spans="2:26" x14ac:dyDescent="0.35">
      <c r="B21" s="68" t="s">
        <v>125</v>
      </c>
      <c r="C21" s="40"/>
      <c r="D21" s="92"/>
      <c r="E21" s="98"/>
      <c r="F21" s="2"/>
      <c r="G21" s="2"/>
      <c r="H21" s="78"/>
      <c r="I21" s="2"/>
      <c r="J21" s="2"/>
      <c r="K21" s="2"/>
      <c r="L21" s="2"/>
      <c r="M21" s="2"/>
      <c r="N21" s="2"/>
      <c r="O21" s="2"/>
      <c r="P21" s="78"/>
      <c r="Q21" s="78"/>
      <c r="R21" s="33">
        <v>0</v>
      </c>
      <c r="S21" s="36">
        <v>0</v>
      </c>
      <c r="T21" s="78"/>
      <c r="U21" s="5"/>
      <c r="V21" s="5"/>
      <c r="W21" s="5"/>
      <c r="X21" s="5"/>
      <c r="Y21" s="5"/>
      <c r="Z21" s="5"/>
    </row>
    <row r="22" spans="2:26" x14ac:dyDescent="0.35">
      <c r="B22" s="68" t="s">
        <v>127</v>
      </c>
      <c r="C22" s="40"/>
      <c r="D22" s="92"/>
      <c r="E22" s="98"/>
      <c r="F22" s="2"/>
      <c r="G22" s="2"/>
      <c r="H22" s="78"/>
      <c r="I22" s="2"/>
      <c r="J22" s="2"/>
      <c r="K22" s="2"/>
      <c r="L22" s="2"/>
      <c r="M22" s="2"/>
      <c r="N22" s="2"/>
      <c r="O22" s="2"/>
      <c r="P22" s="78"/>
      <c r="Q22" s="78"/>
      <c r="R22" s="33">
        <v>0</v>
      </c>
      <c r="S22" s="36">
        <v>0</v>
      </c>
      <c r="T22" s="78"/>
      <c r="U22" s="5"/>
      <c r="V22" s="5"/>
      <c r="W22" s="5"/>
      <c r="X22" s="5"/>
      <c r="Y22" s="5"/>
      <c r="Z22" s="5"/>
    </row>
    <row r="23" spans="2:26" x14ac:dyDescent="0.35">
      <c r="B23" s="69">
        <f>Total_dar_LEI</f>
        <v>0</v>
      </c>
      <c r="C23" s="40"/>
      <c r="D23" s="92"/>
      <c r="E23" s="98"/>
      <c r="F23" s="2"/>
      <c r="G23" s="2"/>
      <c r="H23" s="78"/>
      <c r="I23" s="2"/>
      <c r="J23" s="2"/>
      <c r="K23" s="2"/>
      <c r="L23" s="2"/>
      <c r="M23" s="2"/>
      <c r="N23" s="2"/>
      <c r="O23" s="2"/>
      <c r="P23" s="78"/>
      <c r="Q23" s="78"/>
      <c r="R23" s="33">
        <v>0</v>
      </c>
      <c r="S23" s="36">
        <v>0</v>
      </c>
      <c r="T23" s="109"/>
      <c r="U23" s="5"/>
      <c r="V23" s="5"/>
      <c r="W23" s="5"/>
      <c r="X23" s="5"/>
      <c r="Y23" s="5"/>
      <c r="Z23" s="5"/>
    </row>
    <row r="24" spans="2:26" x14ac:dyDescent="0.35">
      <c r="B24" s="70" t="s">
        <v>126</v>
      </c>
      <c r="C24" s="40"/>
      <c r="D24" s="92"/>
      <c r="E24" s="98"/>
      <c r="F24" s="2"/>
      <c r="G24" s="2"/>
      <c r="H24" s="78"/>
      <c r="I24" s="2"/>
      <c r="J24" s="2"/>
      <c r="K24" s="2"/>
      <c r="L24" s="2"/>
      <c r="M24" s="2"/>
      <c r="N24" s="2"/>
      <c r="O24" s="2"/>
      <c r="P24" s="78"/>
      <c r="Q24" s="78"/>
      <c r="R24" s="33">
        <v>0</v>
      </c>
      <c r="S24" s="36">
        <v>0</v>
      </c>
      <c r="T24" s="109"/>
      <c r="U24" s="5"/>
      <c r="V24" s="5"/>
      <c r="W24" s="5"/>
      <c r="X24" s="5"/>
      <c r="Y24" s="5"/>
      <c r="Z24" s="5"/>
    </row>
    <row r="25" spans="2:26" x14ac:dyDescent="0.35">
      <c r="B25" s="68">
        <f>Total_persoane_prezente_restaurant</f>
        <v>0</v>
      </c>
      <c r="C25" s="40"/>
      <c r="D25" s="92"/>
      <c r="E25" s="98"/>
      <c r="F25" s="2"/>
      <c r="G25" s="2"/>
      <c r="H25" s="78"/>
      <c r="I25" s="2"/>
      <c r="J25" s="2"/>
      <c r="K25" s="2"/>
      <c r="L25" s="2"/>
      <c r="M25" s="2"/>
      <c r="N25" s="2"/>
      <c r="O25" s="2"/>
      <c r="P25" s="78"/>
      <c r="Q25" s="78"/>
      <c r="R25" s="33">
        <v>0</v>
      </c>
      <c r="S25" s="36">
        <v>0</v>
      </c>
      <c r="T25" s="78"/>
      <c r="U25" s="5"/>
      <c r="V25" s="5"/>
      <c r="W25" s="5"/>
      <c r="X25" s="5"/>
      <c r="Y25" s="5"/>
      <c r="Z25" s="5"/>
    </row>
    <row r="26" spans="2:26" x14ac:dyDescent="0.35">
      <c r="B26" s="71"/>
      <c r="C26" s="40"/>
      <c r="D26" s="92"/>
      <c r="E26" s="98"/>
      <c r="F26" s="2"/>
      <c r="G26" s="2"/>
      <c r="H26" s="78"/>
      <c r="I26" s="2"/>
      <c r="J26" s="2"/>
      <c r="K26" s="2"/>
      <c r="L26" s="2"/>
      <c r="M26" s="2"/>
      <c r="N26" s="2"/>
      <c r="O26" s="2"/>
      <c r="P26" s="78"/>
      <c r="Q26" s="78"/>
      <c r="R26" s="33">
        <v>0</v>
      </c>
      <c r="S26" s="36">
        <v>0</v>
      </c>
      <c r="T26" s="109"/>
      <c r="U26" s="5"/>
      <c r="V26" s="5"/>
      <c r="W26" s="5"/>
      <c r="X26" s="5"/>
      <c r="Y26" s="5"/>
      <c r="Z26" s="5"/>
    </row>
    <row r="27" spans="2:26" x14ac:dyDescent="0.35">
      <c r="B27" s="71"/>
      <c r="C27" s="40"/>
      <c r="D27" s="92"/>
      <c r="E27" s="98"/>
      <c r="F27" s="2"/>
      <c r="G27" s="2"/>
      <c r="H27" s="78"/>
      <c r="I27" s="2"/>
      <c r="J27" s="2"/>
      <c r="K27" s="2"/>
      <c r="L27" s="2"/>
      <c r="M27" s="2"/>
      <c r="N27" s="2"/>
      <c r="O27" s="2"/>
      <c r="P27" s="78"/>
      <c r="Q27" s="78"/>
      <c r="R27" s="33">
        <v>0</v>
      </c>
      <c r="S27" s="36">
        <v>0</v>
      </c>
      <c r="T27" s="109"/>
      <c r="U27" s="5"/>
      <c r="V27" s="5"/>
      <c r="W27" s="5"/>
      <c r="X27" s="5"/>
      <c r="Y27" s="5"/>
      <c r="Z27" s="5"/>
    </row>
    <row r="28" spans="2:26" x14ac:dyDescent="0.35">
      <c r="B28" s="71"/>
      <c r="C28" s="40"/>
      <c r="D28" s="92"/>
      <c r="E28" s="98"/>
      <c r="F28" s="2"/>
      <c r="G28" s="2"/>
      <c r="H28" s="78"/>
      <c r="I28" s="2"/>
      <c r="J28" s="2"/>
      <c r="K28" s="2"/>
      <c r="L28" s="2"/>
      <c r="M28" s="2"/>
      <c r="N28" s="2"/>
      <c r="O28" s="2"/>
      <c r="P28" s="78"/>
      <c r="Q28" s="78"/>
      <c r="R28" s="33">
        <v>0</v>
      </c>
      <c r="S28" s="36">
        <v>0</v>
      </c>
      <c r="T28" s="109"/>
      <c r="U28" s="5"/>
      <c r="V28" s="5"/>
      <c r="W28" s="5"/>
      <c r="X28" s="5"/>
      <c r="Y28" s="5"/>
      <c r="Z28" s="5"/>
    </row>
    <row r="29" spans="2:26" x14ac:dyDescent="0.35">
      <c r="B29" s="71"/>
      <c r="C29" s="40"/>
      <c r="D29" s="92"/>
      <c r="E29" s="98"/>
      <c r="F29" s="2"/>
      <c r="G29" s="2"/>
      <c r="H29" s="78"/>
      <c r="I29" s="2"/>
      <c r="J29" s="2"/>
      <c r="K29" s="2"/>
      <c r="L29" s="2"/>
      <c r="M29" s="2"/>
      <c r="N29" s="2"/>
      <c r="O29" s="2"/>
      <c r="P29" s="78"/>
      <c r="Q29" s="78"/>
      <c r="R29" s="33">
        <v>0</v>
      </c>
      <c r="S29" s="36">
        <v>0</v>
      </c>
      <c r="T29" s="109"/>
      <c r="U29" s="5"/>
      <c r="V29" s="5"/>
      <c r="W29" s="5"/>
      <c r="X29" s="5"/>
      <c r="Y29" s="5"/>
      <c r="Z29" s="5"/>
    </row>
    <row r="30" spans="2:26" x14ac:dyDescent="0.35">
      <c r="B30" s="71"/>
      <c r="C30" s="40"/>
      <c r="D30" s="92"/>
      <c r="E30" s="98"/>
      <c r="F30" s="2"/>
      <c r="G30" s="2"/>
      <c r="H30" s="78"/>
      <c r="I30" s="2"/>
      <c r="J30" s="2"/>
      <c r="K30" s="2"/>
      <c r="L30" s="2"/>
      <c r="M30" s="2"/>
      <c r="N30" s="2"/>
      <c r="O30" s="2"/>
      <c r="P30" s="78"/>
      <c r="Q30" s="98"/>
      <c r="R30" s="33">
        <v>0</v>
      </c>
      <c r="S30" s="36">
        <v>0</v>
      </c>
      <c r="T30" s="109"/>
      <c r="U30" s="5"/>
      <c r="V30" s="5"/>
      <c r="W30" s="5"/>
      <c r="X30" s="5"/>
      <c r="Y30" s="5"/>
      <c r="Z30" s="5"/>
    </row>
    <row r="31" spans="2:26" x14ac:dyDescent="0.35">
      <c r="B31" s="71"/>
      <c r="C31" s="40"/>
      <c r="D31" s="92"/>
      <c r="E31" s="98"/>
      <c r="F31" s="2"/>
      <c r="G31" s="2"/>
      <c r="H31" s="78"/>
      <c r="I31" s="2"/>
      <c r="J31" s="2"/>
      <c r="K31" s="2"/>
      <c r="L31" s="2"/>
      <c r="M31" s="2"/>
      <c r="N31" s="2"/>
      <c r="O31" s="2"/>
      <c r="P31" s="78"/>
      <c r="Q31" s="98"/>
      <c r="R31" s="33">
        <v>0</v>
      </c>
      <c r="S31" s="36">
        <v>0</v>
      </c>
      <c r="T31" s="109"/>
      <c r="U31" s="5"/>
      <c r="V31" s="5"/>
      <c r="W31" s="5"/>
      <c r="X31" s="5"/>
      <c r="Y31" s="5"/>
      <c r="Z31" s="5"/>
    </row>
    <row r="32" spans="2:26" x14ac:dyDescent="0.35">
      <c r="B32" s="71"/>
      <c r="C32" s="40"/>
      <c r="D32" s="92"/>
      <c r="E32" s="98"/>
      <c r="F32" s="2"/>
      <c r="G32" s="2"/>
      <c r="H32" s="78"/>
      <c r="I32" s="2"/>
      <c r="J32" s="2"/>
      <c r="K32" s="2"/>
      <c r="L32" s="2"/>
      <c r="M32" s="2"/>
      <c r="N32" s="2"/>
      <c r="O32" s="2"/>
      <c r="P32" s="78"/>
      <c r="Q32" s="98"/>
      <c r="R32" s="33">
        <v>0</v>
      </c>
      <c r="S32" s="36">
        <v>0</v>
      </c>
      <c r="T32" s="109"/>
      <c r="U32" s="5"/>
      <c r="V32" s="5"/>
      <c r="W32" s="5"/>
      <c r="X32" s="5"/>
      <c r="Y32" s="5"/>
      <c r="Z32" s="5"/>
    </row>
    <row r="33" spans="2:26" x14ac:dyDescent="0.35">
      <c r="B33" s="71"/>
      <c r="C33" s="40"/>
      <c r="D33" s="92"/>
      <c r="E33" s="98"/>
      <c r="F33" s="2"/>
      <c r="G33" s="2"/>
      <c r="H33" s="78"/>
      <c r="I33" s="2"/>
      <c r="J33" s="2"/>
      <c r="K33" s="2"/>
      <c r="L33" s="2"/>
      <c r="M33" s="2"/>
      <c r="N33" s="2"/>
      <c r="O33" s="2"/>
      <c r="P33" s="78"/>
      <c r="Q33" s="98"/>
      <c r="R33" s="33">
        <v>0</v>
      </c>
      <c r="S33" s="36">
        <v>0</v>
      </c>
      <c r="T33" s="109"/>
      <c r="U33" s="5"/>
      <c r="V33" s="5"/>
      <c r="W33" s="5"/>
      <c r="X33" s="5"/>
      <c r="Y33" s="5"/>
      <c r="Z33" s="5"/>
    </row>
    <row r="34" spans="2:26" x14ac:dyDescent="0.35">
      <c r="B34" s="71"/>
      <c r="C34" s="40"/>
      <c r="D34" s="92"/>
      <c r="E34" s="98"/>
      <c r="F34" s="2"/>
      <c r="G34" s="2"/>
      <c r="H34" s="78"/>
      <c r="I34" s="2"/>
      <c r="J34" s="2"/>
      <c r="K34" s="2"/>
      <c r="L34" s="2"/>
      <c r="M34" s="2"/>
      <c r="N34" s="2"/>
      <c r="O34" s="2"/>
      <c r="P34" s="78"/>
      <c r="Q34" s="98"/>
      <c r="R34" s="33">
        <v>0</v>
      </c>
      <c r="S34" s="36">
        <v>0</v>
      </c>
      <c r="T34" s="109"/>
      <c r="U34" s="5"/>
      <c r="V34" s="5"/>
      <c r="W34" s="5"/>
      <c r="X34" s="5"/>
      <c r="Y34" s="5"/>
      <c r="Z34" s="5"/>
    </row>
    <row r="35" spans="2:26" x14ac:dyDescent="0.35">
      <c r="B35" s="71"/>
      <c r="C35" s="40"/>
      <c r="D35" s="92"/>
      <c r="E35" s="98"/>
      <c r="F35" s="2"/>
      <c r="G35" s="2"/>
      <c r="H35" s="78"/>
      <c r="I35" s="2"/>
      <c r="J35" s="2"/>
      <c r="K35" s="2"/>
      <c r="L35" s="2"/>
      <c r="M35" s="2"/>
      <c r="N35" s="2"/>
      <c r="O35" s="2"/>
      <c r="P35" s="78"/>
      <c r="Q35" s="98"/>
      <c r="R35" s="33">
        <v>0</v>
      </c>
      <c r="S35" s="36">
        <v>0</v>
      </c>
      <c r="T35" s="109"/>
      <c r="U35" s="5"/>
      <c r="V35" s="5"/>
      <c r="W35" s="5"/>
      <c r="X35" s="5"/>
      <c r="Y35" s="5"/>
      <c r="Z35" s="5"/>
    </row>
    <row r="36" spans="2:26" x14ac:dyDescent="0.35">
      <c r="B36" s="71"/>
      <c r="C36" s="40"/>
      <c r="D36" s="92"/>
      <c r="E36" s="98"/>
      <c r="F36" s="2"/>
      <c r="G36" s="2"/>
      <c r="H36" s="78"/>
      <c r="I36" s="2"/>
      <c r="J36" s="2"/>
      <c r="K36" s="2"/>
      <c r="L36" s="2"/>
      <c r="M36" s="2"/>
      <c r="N36" s="2"/>
      <c r="O36" s="2"/>
      <c r="P36" s="78"/>
      <c r="Q36" s="98"/>
      <c r="R36" s="33">
        <v>0</v>
      </c>
      <c r="S36" s="36">
        <v>0</v>
      </c>
      <c r="T36" s="78"/>
      <c r="U36" s="5"/>
      <c r="V36" s="5"/>
      <c r="W36" s="5"/>
      <c r="X36" s="5"/>
      <c r="Y36" s="5"/>
      <c r="Z36" s="5"/>
    </row>
    <row r="37" spans="2:26" x14ac:dyDescent="0.35">
      <c r="B37" s="71"/>
      <c r="C37" s="40"/>
      <c r="D37" s="92"/>
      <c r="E37" s="98"/>
      <c r="F37" s="2"/>
      <c r="G37" s="2"/>
      <c r="H37" s="78"/>
      <c r="I37" s="2"/>
      <c r="J37" s="2"/>
      <c r="K37" s="2"/>
      <c r="L37" s="2"/>
      <c r="M37" s="2"/>
      <c r="N37" s="2"/>
      <c r="O37" s="2"/>
      <c r="P37" s="78"/>
      <c r="Q37" s="98"/>
      <c r="R37" s="33">
        <v>0</v>
      </c>
      <c r="S37" s="36">
        <v>0</v>
      </c>
      <c r="T37" s="109"/>
      <c r="U37" s="5"/>
      <c r="V37" s="5"/>
      <c r="W37" s="5"/>
      <c r="X37" s="5"/>
      <c r="Y37" s="5"/>
      <c r="Z37" s="5"/>
    </row>
    <row r="38" spans="2:26" x14ac:dyDescent="0.35">
      <c r="B38" s="71"/>
      <c r="C38" s="40"/>
      <c r="D38" s="92"/>
      <c r="E38" s="98"/>
      <c r="F38" s="2"/>
      <c r="G38" s="2"/>
      <c r="H38" s="78"/>
      <c r="I38" s="2"/>
      <c r="J38" s="2"/>
      <c r="K38" s="2"/>
      <c r="L38" s="2"/>
      <c r="M38" s="2"/>
      <c r="N38" s="2"/>
      <c r="O38" s="2"/>
      <c r="P38" s="78"/>
      <c r="Q38" s="98"/>
      <c r="R38" s="33">
        <v>0</v>
      </c>
      <c r="S38" s="36">
        <v>0</v>
      </c>
      <c r="T38" s="78"/>
      <c r="U38" s="5"/>
      <c r="V38" s="5"/>
      <c r="W38" s="5"/>
      <c r="X38" s="5"/>
      <c r="Y38" s="5"/>
      <c r="Z38" s="5"/>
    </row>
    <row r="39" spans="2:26" x14ac:dyDescent="0.35">
      <c r="B39" s="71"/>
      <c r="C39" s="40"/>
      <c r="D39" s="92"/>
      <c r="E39" s="98"/>
      <c r="F39" s="2"/>
      <c r="G39" s="2"/>
      <c r="H39" s="78"/>
      <c r="I39" s="2"/>
      <c r="J39" s="2"/>
      <c r="K39" s="2"/>
      <c r="L39" s="2"/>
      <c r="M39" s="2"/>
      <c r="N39" s="2"/>
      <c r="O39" s="2"/>
      <c r="P39" s="78"/>
      <c r="Q39" s="98"/>
      <c r="R39" s="33">
        <v>0</v>
      </c>
      <c r="S39" s="36">
        <v>0</v>
      </c>
      <c r="T39" s="78"/>
      <c r="U39" s="5"/>
      <c r="V39" s="5"/>
      <c r="W39" s="5"/>
      <c r="X39" s="5"/>
      <c r="Y39" s="5"/>
      <c r="Z39" s="5"/>
    </row>
    <row r="40" spans="2:26" x14ac:dyDescent="0.35">
      <c r="B40" s="71"/>
      <c r="C40" s="40"/>
      <c r="D40" s="92"/>
      <c r="E40" s="98"/>
      <c r="F40" s="2"/>
      <c r="G40" s="2"/>
      <c r="H40" s="78"/>
      <c r="I40" s="2"/>
      <c r="J40" s="2"/>
      <c r="K40" s="2"/>
      <c r="L40" s="2"/>
      <c r="M40" s="2"/>
      <c r="N40" s="2"/>
      <c r="O40" s="2"/>
      <c r="P40" s="78"/>
      <c r="Q40" s="98"/>
      <c r="R40" s="33">
        <v>0</v>
      </c>
      <c r="S40" s="36">
        <v>0</v>
      </c>
      <c r="T40" s="109"/>
      <c r="U40" s="5"/>
      <c r="V40" s="5"/>
      <c r="W40" s="5"/>
      <c r="X40" s="5"/>
      <c r="Y40" s="5"/>
      <c r="Z40" s="5"/>
    </row>
    <row r="41" spans="2:26" x14ac:dyDescent="0.35">
      <c r="B41" s="71"/>
      <c r="C41" s="40"/>
      <c r="D41" s="92"/>
      <c r="E41" s="98"/>
      <c r="F41" s="2"/>
      <c r="G41" s="2"/>
      <c r="H41" s="78"/>
      <c r="I41" s="2"/>
      <c r="J41" s="2"/>
      <c r="K41" s="2"/>
      <c r="L41" s="2"/>
      <c r="M41" s="2"/>
      <c r="N41" s="2"/>
      <c r="O41" s="2"/>
      <c r="P41" s="78"/>
      <c r="Q41" s="98"/>
      <c r="R41" s="33">
        <v>0</v>
      </c>
      <c r="S41" s="36">
        <v>0</v>
      </c>
      <c r="T41" s="78"/>
      <c r="U41" s="5"/>
      <c r="V41" s="5"/>
      <c r="W41" s="5"/>
      <c r="X41" s="5"/>
      <c r="Y41" s="5"/>
      <c r="Z41" s="5"/>
    </row>
    <row r="42" spans="2:26" x14ac:dyDescent="0.35">
      <c r="B42" s="71"/>
      <c r="C42" s="40"/>
      <c r="D42" s="92"/>
      <c r="E42" s="98"/>
      <c r="F42" s="2"/>
      <c r="G42" s="2"/>
      <c r="H42" s="78"/>
      <c r="I42" s="2"/>
      <c r="J42" s="2"/>
      <c r="K42" s="2"/>
      <c r="L42" s="2"/>
      <c r="M42" s="2"/>
      <c r="N42" s="2"/>
      <c r="O42" s="2"/>
      <c r="P42" s="78"/>
      <c r="Q42" s="98"/>
      <c r="R42" s="33">
        <v>0</v>
      </c>
      <c r="S42" s="36">
        <v>0</v>
      </c>
      <c r="T42" s="109"/>
      <c r="U42" s="5"/>
      <c r="V42" s="5"/>
      <c r="W42" s="5"/>
      <c r="X42" s="5"/>
      <c r="Y42" s="5"/>
      <c r="Z42" s="5"/>
    </row>
    <row r="43" spans="2:26" x14ac:dyDescent="0.35">
      <c r="B43" s="71"/>
      <c r="C43" s="40"/>
      <c r="D43" s="92"/>
      <c r="E43" s="98"/>
      <c r="F43" s="2"/>
      <c r="G43" s="2"/>
      <c r="H43" s="78"/>
      <c r="I43" s="2"/>
      <c r="J43" s="2"/>
      <c r="K43" s="2"/>
      <c r="L43" s="2"/>
      <c r="M43" s="2"/>
      <c r="N43" s="2"/>
      <c r="O43" s="2"/>
      <c r="P43" s="78"/>
      <c r="Q43" s="98"/>
      <c r="R43" s="33">
        <v>0</v>
      </c>
      <c r="S43" s="36">
        <v>0</v>
      </c>
      <c r="T43" s="109"/>
      <c r="U43" s="5"/>
      <c r="V43" s="5"/>
      <c r="W43" s="5"/>
      <c r="X43" s="5"/>
      <c r="Y43" s="5"/>
      <c r="Z43" s="5"/>
    </row>
    <row r="44" spans="2:26" x14ac:dyDescent="0.35">
      <c r="B44" s="71"/>
      <c r="C44" s="40"/>
      <c r="D44" s="92"/>
      <c r="E44" s="98"/>
      <c r="F44" s="2"/>
      <c r="G44" s="2"/>
      <c r="H44" s="78"/>
      <c r="I44" s="2"/>
      <c r="J44" s="2"/>
      <c r="K44" s="2"/>
      <c r="L44" s="2"/>
      <c r="M44" s="2"/>
      <c r="N44" s="2"/>
      <c r="O44" s="2"/>
      <c r="P44" s="78"/>
      <c r="Q44" s="98"/>
      <c r="R44" s="33">
        <v>0</v>
      </c>
      <c r="S44" s="36">
        <v>0</v>
      </c>
      <c r="T44" s="78"/>
      <c r="U44" s="5"/>
      <c r="V44" s="5"/>
      <c r="W44" s="5"/>
      <c r="X44" s="5"/>
      <c r="Y44" s="5"/>
      <c r="Z44" s="5"/>
    </row>
    <row r="45" spans="2:26" x14ac:dyDescent="0.35">
      <c r="B45" s="71"/>
      <c r="C45" s="40"/>
      <c r="D45" s="92"/>
      <c r="E45" s="98"/>
      <c r="F45" s="2"/>
      <c r="G45" s="2"/>
      <c r="H45" s="78"/>
      <c r="I45" s="2"/>
      <c r="J45" s="2"/>
      <c r="K45" s="2"/>
      <c r="L45" s="2"/>
      <c r="M45" s="2"/>
      <c r="N45" s="2"/>
      <c r="O45" s="2"/>
      <c r="P45" s="78"/>
      <c r="Q45" s="98"/>
      <c r="R45" s="33">
        <v>0</v>
      </c>
      <c r="S45" s="36">
        <v>0</v>
      </c>
      <c r="T45" s="109"/>
      <c r="U45" s="5"/>
      <c r="V45" s="5"/>
      <c r="W45" s="5"/>
      <c r="X45" s="5"/>
      <c r="Y45" s="5"/>
      <c r="Z45" s="5"/>
    </row>
    <row r="46" spans="2:26" x14ac:dyDescent="0.35">
      <c r="B46" s="71"/>
      <c r="C46" s="40"/>
      <c r="D46" s="92"/>
      <c r="E46" s="98"/>
      <c r="F46" s="2"/>
      <c r="G46" s="2"/>
      <c r="H46" s="78"/>
      <c r="I46" s="2"/>
      <c r="J46" s="2"/>
      <c r="K46" s="2"/>
      <c r="L46" s="2"/>
      <c r="M46" s="2"/>
      <c r="N46" s="2"/>
      <c r="O46" s="2"/>
      <c r="P46" s="78"/>
      <c r="Q46" s="98"/>
      <c r="R46" s="33">
        <v>0</v>
      </c>
      <c r="S46" s="36">
        <v>0</v>
      </c>
      <c r="T46" s="109"/>
      <c r="U46" s="5"/>
      <c r="V46" s="5"/>
      <c r="W46" s="5"/>
      <c r="X46" s="5"/>
      <c r="Y46" s="5"/>
      <c r="Z46" s="5"/>
    </row>
    <row r="47" spans="2:26" x14ac:dyDescent="0.35">
      <c r="B47" s="71"/>
      <c r="C47" s="40"/>
      <c r="D47" s="92"/>
      <c r="E47" s="98"/>
      <c r="F47" s="2"/>
      <c r="G47" s="2"/>
      <c r="H47" s="78"/>
      <c r="I47" s="2"/>
      <c r="J47" s="2"/>
      <c r="K47" s="2"/>
      <c r="L47" s="2"/>
      <c r="M47" s="2"/>
      <c r="N47" s="2"/>
      <c r="O47" s="2"/>
      <c r="P47" s="78"/>
      <c r="Q47" s="98"/>
      <c r="R47" s="33">
        <v>0</v>
      </c>
      <c r="S47" s="36">
        <v>0</v>
      </c>
      <c r="T47" s="109"/>
      <c r="U47" s="5"/>
      <c r="V47" s="5"/>
      <c r="W47" s="5"/>
      <c r="X47" s="5"/>
      <c r="Y47" s="5"/>
      <c r="Z47" s="5"/>
    </row>
    <row r="48" spans="2:26" x14ac:dyDescent="0.35">
      <c r="B48" s="71"/>
      <c r="C48" s="40"/>
      <c r="D48" s="92"/>
      <c r="E48" s="98"/>
      <c r="F48" s="2"/>
      <c r="G48" s="2"/>
      <c r="H48" s="78"/>
      <c r="I48" s="2"/>
      <c r="J48" s="2"/>
      <c r="K48" s="2"/>
      <c r="L48" s="2"/>
      <c r="M48" s="2"/>
      <c r="N48" s="2"/>
      <c r="O48" s="2"/>
      <c r="P48" s="78"/>
      <c r="Q48" s="98"/>
      <c r="R48" s="33">
        <v>0</v>
      </c>
      <c r="S48" s="36">
        <v>0</v>
      </c>
      <c r="T48" s="109"/>
      <c r="U48" s="5"/>
      <c r="V48" s="5"/>
      <c r="W48" s="5"/>
      <c r="X48" s="5"/>
      <c r="Y48" s="5"/>
      <c r="Z48" s="5"/>
    </row>
    <row r="49" spans="2:26" x14ac:dyDescent="0.35">
      <c r="B49" s="71"/>
      <c r="C49" s="40"/>
      <c r="D49" s="92"/>
      <c r="E49" s="98"/>
      <c r="F49" s="2"/>
      <c r="G49" s="2"/>
      <c r="H49" s="78"/>
      <c r="I49" s="2"/>
      <c r="J49" s="2"/>
      <c r="K49" s="2"/>
      <c r="L49" s="2"/>
      <c r="M49" s="2"/>
      <c r="N49" s="2"/>
      <c r="O49" s="2"/>
      <c r="P49" s="78"/>
      <c r="Q49" s="98"/>
      <c r="R49" s="33">
        <v>0</v>
      </c>
      <c r="S49" s="36">
        <v>0</v>
      </c>
      <c r="T49" s="109"/>
      <c r="U49" s="5"/>
      <c r="V49" s="5"/>
      <c r="W49" s="5"/>
      <c r="X49" s="5"/>
      <c r="Y49" s="5"/>
      <c r="Z49" s="5"/>
    </row>
    <row r="50" spans="2:26" x14ac:dyDescent="0.35">
      <c r="B50" s="71"/>
      <c r="C50" s="40"/>
      <c r="D50" s="92"/>
      <c r="E50" s="98"/>
      <c r="F50" s="2"/>
      <c r="G50" s="2"/>
      <c r="H50" s="78"/>
      <c r="I50" s="2"/>
      <c r="J50" s="2"/>
      <c r="K50" s="2"/>
      <c r="L50" s="2"/>
      <c r="M50" s="2"/>
      <c r="N50" s="2"/>
      <c r="O50" s="2"/>
      <c r="P50" s="78"/>
      <c r="Q50" s="98"/>
      <c r="R50" s="33">
        <v>0</v>
      </c>
      <c r="S50" s="36">
        <v>0</v>
      </c>
      <c r="T50" s="109"/>
      <c r="U50" s="5"/>
      <c r="V50" s="5"/>
      <c r="W50" s="5"/>
      <c r="X50" s="5"/>
      <c r="Y50" s="5"/>
      <c r="Z50" s="5"/>
    </row>
    <row r="51" spans="2:26" x14ac:dyDescent="0.35">
      <c r="B51" s="71"/>
      <c r="C51" s="40"/>
      <c r="D51" s="92"/>
      <c r="E51" s="98"/>
      <c r="F51" s="2"/>
      <c r="G51" s="2"/>
      <c r="H51" s="78"/>
      <c r="I51" s="2"/>
      <c r="J51" s="2"/>
      <c r="K51" s="2"/>
      <c r="L51" s="2"/>
      <c r="M51" s="2"/>
      <c r="N51" s="2"/>
      <c r="O51" s="2"/>
      <c r="P51" s="78"/>
      <c r="Q51" s="98"/>
      <c r="R51" s="33">
        <v>0</v>
      </c>
      <c r="S51" s="36">
        <v>0</v>
      </c>
      <c r="T51" s="109"/>
      <c r="U51" s="5"/>
      <c r="V51" s="5"/>
      <c r="W51" s="5"/>
      <c r="X51" s="5"/>
      <c r="Y51" s="5"/>
      <c r="Z51" s="5"/>
    </row>
    <row r="52" spans="2:26" x14ac:dyDescent="0.35">
      <c r="B52" s="71"/>
      <c r="C52" s="40"/>
      <c r="D52" s="92"/>
      <c r="E52" s="98"/>
      <c r="F52" s="2"/>
      <c r="G52" s="2"/>
      <c r="H52" s="78"/>
      <c r="I52" s="2"/>
      <c r="J52" s="2"/>
      <c r="K52" s="2"/>
      <c r="L52" s="2"/>
      <c r="M52" s="2"/>
      <c r="N52" s="2"/>
      <c r="O52" s="2"/>
      <c r="P52" s="78"/>
      <c r="Q52" s="98"/>
      <c r="R52" s="33">
        <v>0</v>
      </c>
      <c r="S52" s="36">
        <v>0</v>
      </c>
      <c r="T52" s="78"/>
      <c r="U52" s="5"/>
      <c r="V52" s="5"/>
      <c r="W52" s="5"/>
      <c r="X52" s="5"/>
      <c r="Y52" s="5"/>
      <c r="Z52" s="5"/>
    </row>
    <row r="53" spans="2:26" x14ac:dyDescent="0.35">
      <c r="B53" s="71"/>
      <c r="C53" s="40"/>
      <c r="D53" s="92"/>
      <c r="E53" s="98"/>
      <c r="F53" s="2"/>
      <c r="G53" s="2"/>
      <c r="H53" s="78"/>
      <c r="I53" s="2"/>
      <c r="J53" s="2"/>
      <c r="K53" s="2"/>
      <c r="L53" s="2"/>
      <c r="M53" s="2"/>
      <c r="N53" s="2"/>
      <c r="O53" s="2"/>
      <c r="P53" s="78"/>
      <c r="Q53" s="98"/>
      <c r="R53" s="33">
        <v>0</v>
      </c>
      <c r="S53" s="36">
        <v>0</v>
      </c>
      <c r="T53" s="109"/>
      <c r="U53" s="5"/>
      <c r="V53" s="5"/>
      <c r="W53" s="5"/>
      <c r="X53" s="5"/>
      <c r="Y53" s="5"/>
      <c r="Z53" s="5"/>
    </row>
    <row r="54" spans="2:26" x14ac:dyDescent="0.35">
      <c r="B54" s="71"/>
      <c r="C54" s="40"/>
      <c r="D54" s="92"/>
      <c r="E54" s="98"/>
      <c r="F54" s="2"/>
      <c r="G54" s="2"/>
      <c r="H54" s="78"/>
      <c r="I54" s="2"/>
      <c r="J54" s="2"/>
      <c r="K54" s="2"/>
      <c r="L54" s="2"/>
      <c r="M54" s="2"/>
      <c r="N54" s="2"/>
      <c r="O54" s="2"/>
      <c r="P54" s="78"/>
      <c r="Q54" s="98"/>
      <c r="R54" s="33">
        <v>0</v>
      </c>
      <c r="S54" s="36">
        <v>0</v>
      </c>
      <c r="T54" s="109"/>
      <c r="U54" s="5"/>
      <c r="V54" s="5"/>
      <c r="W54" s="5"/>
      <c r="X54" s="5"/>
      <c r="Y54" s="5"/>
      <c r="Z54" s="5"/>
    </row>
    <row r="55" spans="2:26" x14ac:dyDescent="0.35">
      <c r="B55" s="71"/>
      <c r="C55" s="40"/>
      <c r="D55" s="92"/>
      <c r="E55" s="98"/>
      <c r="F55" s="2"/>
      <c r="G55" s="2"/>
      <c r="H55" s="78"/>
      <c r="I55" s="2"/>
      <c r="J55" s="2"/>
      <c r="K55" s="2"/>
      <c r="L55" s="2"/>
      <c r="M55" s="2"/>
      <c r="N55" s="2"/>
      <c r="O55" s="2"/>
      <c r="P55" s="78"/>
      <c r="Q55" s="98"/>
      <c r="R55" s="33">
        <v>0</v>
      </c>
      <c r="S55" s="36">
        <v>0</v>
      </c>
      <c r="T55" s="109"/>
      <c r="U55" s="5"/>
      <c r="V55" s="5"/>
      <c r="W55" s="5"/>
      <c r="X55" s="5"/>
      <c r="Y55" s="5"/>
      <c r="Z55" s="5"/>
    </row>
    <row r="56" spans="2:26" x14ac:dyDescent="0.35">
      <c r="B56" s="71"/>
      <c r="C56" s="40"/>
      <c r="D56" s="92"/>
      <c r="E56" s="98"/>
      <c r="F56" s="2"/>
      <c r="G56" s="2"/>
      <c r="H56" s="78"/>
      <c r="I56" s="2"/>
      <c r="J56" s="2"/>
      <c r="K56" s="2"/>
      <c r="L56" s="2"/>
      <c r="M56" s="2"/>
      <c r="N56" s="2"/>
      <c r="O56" s="2"/>
      <c r="P56" s="78"/>
      <c r="Q56" s="98"/>
      <c r="R56" s="33">
        <v>0</v>
      </c>
      <c r="S56" s="36">
        <v>0</v>
      </c>
      <c r="T56" s="109"/>
      <c r="U56" s="5"/>
      <c r="V56" s="5"/>
      <c r="W56" s="5"/>
      <c r="X56" s="5"/>
      <c r="Y56" s="5"/>
      <c r="Z56" s="5"/>
    </row>
    <row r="57" spans="2:26" x14ac:dyDescent="0.35">
      <c r="B57" s="71"/>
      <c r="C57" s="40"/>
      <c r="D57" s="92"/>
      <c r="E57" s="98"/>
      <c r="F57" s="2"/>
      <c r="G57" s="2"/>
      <c r="H57" s="78"/>
      <c r="I57" s="2"/>
      <c r="J57" s="2"/>
      <c r="K57" s="2"/>
      <c r="L57" s="2"/>
      <c r="M57" s="2"/>
      <c r="N57" s="2"/>
      <c r="O57" s="2"/>
      <c r="P57" s="78"/>
      <c r="Q57" s="98"/>
      <c r="R57" s="33">
        <v>0</v>
      </c>
      <c r="S57" s="36">
        <v>0</v>
      </c>
      <c r="T57" s="109"/>
      <c r="U57" s="5"/>
      <c r="V57" s="5"/>
      <c r="W57" s="5"/>
      <c r="X57" s="5"/>
      <c r="Y57" s="5"/>
      <c r="Z57" s="5"/>
    </row>
    <row r="58" spans="2:26" x14ac:dyDescent="0.35">
      <c r="B58" s="71"/>
      <c r="C58" s="40"/>
      <c r="D58" s="92"/>
      <c r="E58" s="98"/>
      <c r="F58" s="2"/>
      <c r="G58" s="2"/>
      <c r="H58" s="78"/>
      <c r="I58" s="2"/>
      <c r="J58" s="2"/>
      <c r="K58" s="2"/>
      <c r="L58" s="2"/>
      <c r="M58" s="2"/>
      <c r="N58" s="2"/>
      <c r="O58" s="2"/>
      <c r="P58" s="78"/>
      <c r="Q58" s="98"/>
      <c r="R58" s="33">
        <v>0</v>
      </c>
      <c r="S58" s="36">
        <v>0</v>
      </c>
      <c r="T58" s="78"/>
      <c r="U58" s="5"/>
      <c r="V58" s="5"/>
      <c r="W58" s="5"/>
      <c r="X58" s="5"/>
      <c r="Y58" s="5"/>
      <c r="Z58" s="5"/>
    </row>
    <row r="59" spans="2:26" x14ac:dyDescent="0.35">
      <c r="B59" s="71"/>
      <c r="C59" s="40"/>
      <c r="D59" s="92"/>
      <c r="E59" s="98"/>
      <c r="F59" s="2"/>
      <c r="G59" s="2"/>
      <c r="H59" s="78"/>
      <c r="I59" s="2"/>
      <c r="J59" s="2"/>
      <c r="K59" s="2"/>
      <c r="L59" s="2"/>
      <c r="M59" s="2"/>
      <c r="N59" s="2"/>
      <c r="O59" s="2"/>
      <c r="P59" s="78"/>
      <c r="Q59" s="98"/>
      <c r="R59" s="33">
        <v>0</v>
      </c>
      <c r="S59" s="36">
        <v>0</v>
      </c>
      <c r="T59" s="109"/>
      <c r="U59" s="5"/>
      <c r="V59" s="5"/>
      <c r="W59" s="5"/>
      <c r="X59" s="5"/>
      <c r="Y59" s="5"/>
      <c r="Z59" s="5"/>
    </row>
    <row r="60" spans="2:26" x14ac:dyDescent="0.35">
      <c r="B60" s="71"/>
      <c r="C60" s="40"/>
      <c r="D60" s="92"/>
      <c r="E60" s="98"/>
      <c r="F60" s="2"/>
      <c r="G60" s="2"/>
      <c r="H60" s="78"/>
      <c r="I60" s="2"/>
      <c r="J60" s="2"/>
      <c r="K60" s="2"/>
      <c r="L60" s="2"/>
      <c r="M60" s="2"/>
      <c r="N60" s="2"/>
      <c r="O60" s="2"/>
      <c r="P60" s="78"/>
      <c r="Q60" s="98"/>
      <c r="R60" s="33">
        <v>0</v>
      </c>
      <c r="S60" s="36">
        <v>0</v>
      </c>
      <c r="T60" s="109"/>
      <c r="U60" s="5"/>
      <c r="V60" s="5"/>
      <c r="W60" s="5"/>
      <c r="X60" s="5"/>
      <c r="Y60" s="5"/>
      <c r="Z60" s="5"/>
    </row>
    <row r="61" spans="2:26" x14ac:dyDescent="0.35">
      <c r="B61" s="71"/>
      <c r="C61" s="40"/>
      <c r="D61" s="92"/>
      <c r="E61" s="98"/>
      <c r="F61" s="2"/>
      <c r="G61" s="2"/>
      <c r="H61" s="78"/>
      <c r="I61" s="2"/>
      <c r="J61" s="2"/>
      <c r="K61" s="2"/>
      <c r="L61" s="2"/>
      <c r="M61" s="2"/>
      <c r="N61" s="2"/>
      <c r="O61" s="2"/>
      <c r="P61" s="78"/>
      <c r="Q61" s="98"/>
      <c r="R61" s="33">
        <v>0</v>
      </c>
      <c r="S61" s="36">
        <v>0</v>
      </c>
      <c r="T61" s="109"/>
      <c r="U61" s="5"/>
      <c r="V61" s="5"/>
      <c r="W61" s="5"/>
      <c r="X61" s="5"/>
      <c r="Y61" s="5"/>
      <c r="Z61" s="5"/>
    </row>
    <row r="62" spans="2:26" x14ac:dyDescent="0.35">
      <c r="B62" s="71"/>
      <c r="C62" s="40"/>
      <c r="D62" s="92"/>
      <c r="E62" s="98"/>
      <c r="F62" s="2"/>
      <c r="G62" s="2"/>
      <c r="H62" s="78"/>
      <c r="I62" s="2"/>
      <c r="J62" s="2"/>
      <c r="K62" s="2"/>
      <c r="L62" s="2"/>
      <c r="M62" s="2"/>
      <c r="N62" s="2"/>
      <c r="O62" s="2"/>
      <c r="P62" s="78"/>
      <c r="Q62" s="98"/>
      <c r="R62" s="33">
        <v>0</v>
      </c>
      <c r="S62" s="36">
        <v>0</v>
      </c>
      <c r="T62" s="109"/>
      <c r="U62" s="5"/>
      <c r="V62" s="5"/>
      <c r="W62" s="5"/>
      <c r="X62" s="5"/>
      <c r="Y62" s="5"/>
      <c r="Z62" s="5"/>
    </row>
    <row r="63" spans="2:26" x14ac:dyDescent="0.35">
      <c r="B63" s="71"/>
      <c r="C63" s="40"/>
      <c r="D63" s="92"/>
      <c r="E63" s="98"/>
      <c r="F63" s="2"/>
      <c r="G63" s="2"/>
      <c r="H63" s="78"/>
      <c r="I63" s="2"/>
      <c r="J63" s="2"/>
      <c r="K63" s="2"/>
      <c r="L63" s="2"/>
      <c r="M63" s="2"/>
      <c r="N63" s="2"/>
      <c r="O63" s="2"/>
      <c r="P63" s="78"/>
      <c r="Q63" s="98"/>
      <c r="R63" s="33">
        <v>0</v>
      </c>
      <c r="S63" s="36">
        <v>0</v>
      </c>
      <c r="T63" s="109"/>
      <c r="U63" s="5"/>
      <c r="V63" s="5"/>
      <c r="W63" s="5"/>
      <c r="X63" s="5"/>
      <c r="Y63" s="5"/>
      <c r="Z63" s="5"/>
    </row>
    <row r="64" spans="2:26" x14ac:dyDescent="0.35">
      <c r="B64" s="71"/>
      <c r="C64" s="40"/>
      <c r="D64" s="92"/>
      <c r="E64" s="98"/>
      <c r="F64" s="2"/>
      <c r="G64" s="2"/>
      <c r="H64" s="78"/>
      <c r="I64" s="2"/>
      <c r="J64" s="2"/>
      <c r="K64" s="2"/>
      <c r="L64" s="2"/>
      <c r="M64" s="2"/>
      <c r="N64" s="2"/>
      <c r="O64" s="2"/>
      <c r="P64" s="78"/>
      <c r="Q64" s="98"/>
      <c r="R64" s="33">
        <v>0</v>
      </c>
      <c r="S64" s="36">
        <v>0</v>
      </c>
      <c r="T64" s="109"/>
      <c r="U64" s="5"/>
      <c r="V64" s="5"/>
      <c r="W64" s="5"/>
      <c r="X64" s="5"/>
      <c r="Y64" s="5"/>
      <c r="Z64" s="5"/>
    </row>
    <row r="65" spans="2:26" x14ac:dyDescent="0.35">
      <c r="B65" s="71"/>
      <c r="C65" s="40"/>
      <c r="D65" s="92"/>
      <c r="E65" s="98"/>
      <c r="F65" s="2"/>
      <c r="G65" s="2"/>
      <c r="H65" s="78"/>
      <c r="I65" s="2"/>
      <c r="J65" s="2"/>
      <c r="K65" s="2"/>
      <c r="L65" s="2"/>
      <c r="M65" s="2"/>
      <c r="N65" s="2"/>
      <c r="O65" s="2"/>
      <c r="P65" s="78"/>
      <c r="Q65" s="98"/>
      <c r="R65" s="33">
        <v>0</v>
      </c>
      <c r="S65" s="36">
        <v>0</v>
      </c>
      <c r="T65" s="78"/>
      <c r="U65" s="5"/>
      <c r="V65" s="5"/>
      <c r="W65" s="5"/>
      <c r="X65" s="5"/>
      <c r="Y65" s="5"/>
      <c r="Z65" s="5"/>
    </row>
    <row r="66" spans="2:26" x14ac:dyDescent="0.35">
      <c r="B66" s="71"/>
      <c r="C66" s="40"/>
      <c r="D66" s="92"/>
      <c r="E66" s="98"/>
      <c r="F66" s="2"/>
      <c r="G66" s="2"/>
      <c r="H66" s="78"/>
      <c r="I66" s="2"/>
      <c r="J66" s="2"/>
      <c r="K66" s="2"/>
      <c r="L66" s="2"/>
      <c r="M66" s="2"/>
      <c r="N66" s="2"/>
      <c r="O66" s="2"/>
      <c r="P66" s="78"/>
      <c r="Q66" s="98"/>
      <c r="R66" s="33">
        <v>0</v>
      </c>
      <c r="S66" s="36">
        <v>0</v>
      </c>
      <c r="T66" s="78"/>
      <c r="U66" s="5"/>
      <c r="V66" s="5"/>
      <c r="W66" s="5"/>
      <c r="X66" s="5"/>
      <c r="Y66" s="5"/>
      <c r="Z66" s="5"/>
    </row>
    <row r="67" spans="2:26" x14ac:dyDescent="0.35">
      <c r="B67" s="71"/>
      <c r="C67" s="40"/>
      <c r="D67" s="92"/>
      <c r="E67" s="98"/>
      <c r="F67" s="2"/>
      <c r="G67" s="2"/>
      <c r="H67" s="78"/>
      <c r="I67" s="2"/>
      <c r="J67" s="2"/>
      <c r="K67" s="2"/>
      <c r="L67" s="2"/>
      <c r="M67" s="2"/>
      <c r="N67" s="2"/>
      <c r="O67" s="2"/>
      <c r="P67" s="78"/>
      <c r="Q67" s="98"/>
      <c r="R67" s="33">
        <v>0</v>
      </c>
      <c r="S67" s="36">
        <v>0</v>
      </c>
      <c r="T67" s="109"/>
      <c r="U67" s="5"/>
      <c r="V67" s="5"/>
      <c r="W67" s="5"/>
      <c r="X67" s="5"/>
      <c r="Y67" s="5"/>
      <c r="Z67" s="5"/>
    </row>
    <row r="68" spans="2:26" x14ac:dyDescent="0.35">
      <c r="B68" s="71"/>
      <c r="C68" s="40"/>
      <c r="D68" s="92"/>
      <c r="E68" s="98"/>
      <c r="F68" s="2"/>
      <c r="G68" s="2"/>
      <c r="H68" s="78"/>
      <c r="I68" s="2"/>
      <c r="J68" s="2"/>
      <c r="K68" s="2"/>
      <c r="L68" s="2"/>
      <c r="M68" s="2"/>
      <c r="N68" s="2"/>
      <c r="O68" s="2"/>
      <c r="P68" s="78"/>
      <c r="Q68" s="98"/>
      <c r="R68" s="33">
        <v>0</v>
      </c>
      <c r="S68" s="36">
        <v>0</v>
      </c>
      <c r="T68" s="78"/>
      <c r="U68" s="5"/>
      <c r="V68" s="5"/>
      <c r="W68" s="5"/>
      <c r="X68" s="5"/>
      <c r="Y68" s="5"/>
      <c r="Z68" s="5"/>
    </row>
    <row r="69" spans="2:26" x14ac:dyDescent="0.35">
      <c r="B69" s="71"/>
      <c r="C69" s="40"/>
      <c r="D69" s="92"/>
      <c r="E69" s="98"/>
      <c r="F69" s="2"/>
      <c r="G69" s="2"/>
      <c r="H69" s="78"/>
      <c r="I69" s="2"/>
      <c r="J69" s="2"/>
      <c r="K69" s="2"/>
      <c r="L69" s="2"/>
      <c r="M69" s="2"/>
      <c r="N69" s="2"/>
      <c r="O69" s="2"/>
      <c r="P69" s="78"/>
      <c r="Q69" s="98"/>
      <c r="R69" s="33">
        <v>0</v>
      </c>
      <c r="S69" s="36">
        <v>0</v>
      </c>
      <c r="T69" s="109"/>
      <c r="U69" s="5"/>
      <c r="V69" s="5"/>
      <c r="W69" s="5"/>
      <c r="X69" s="5"/>
      <c r="Y69" s="5"/>
      <c r="Z69" s="5"/>
    </row>
    <row r="70" spans="2:26" x14ac:dyDescent="0.35">
      <c r="B70" s="71"/>
      <c r="C70" s="40"/>
      <c r="D70" s="92"/>
      <c r="E70" s="98"/>
      <c r="F70" s="2"/>
      <c r="G70" s="2"/>
      <c r="H70" s="78"/>
      <c r="I70" s="2"/>
      <c r="J70" s="2"/>
      <c r="K70" s="2"/>
      <c r="L70" s="2"/>
      <c r="M70" s="2"/>
      <c r="N70" s="2"/>
      <c r="O70" s="2"/>
      <c r="P70" s="78"/>
      <c r="Q70" s="98"/>
      <c r="R70" s="33">
        <v>0</v>
      </c>
      <c r="S70" s="36">
        <v>0</v>
      </c>
      <c r="T70" s="109"/>
      <c r="U70" s="5"/>
      <c r="V70" s="5"/>
      <c r="W70" s="5"/>
      <c r="X70" s="5"/>
      <c r="Y70" s="5"/>
      <c r="Z70" s="5"/>
    </row>
    <row r="71" spans="2:26" x14ac:dyDescent="0.35">
      <c r="B71" s="71"/>
      <c r="C71" s="40"/>
      <c r="D71" s="92"/>
      <c r="E71" s="98"/>
      <c r="F71" s="2"/>
      <c r="G71" s="2"/>
      <c r="H71" s="78"/>
      <c r="I71" s="2"/>
      <c r="J71" s="2"/>
      <c r="K71" s="2"/>
      <c r="L71" s="2"/>
      <c r="M71" s="2"/>
      <c r="N71" s="2"/>
      <c r="O71" s="2"/>
      <c r="P71" s="78"/>
      <c r="Q71" s="98"/>
      <c r="R71" s="33">
        <v>0</v>
      </c>
      <c r="S71" s="36">
        <v>0</v>
      </c>
      <c r="T71" s="78"/>
      <c r="U71" s="5"/>
      <c r="V71" s="5"/>
      <c r="W71" s="5"/>
      <c r="X71" s="5"/>
      <c r="Y71" s="5"/>
      <c r="Z71" s="5"/>
    </row>
    <row r="72" spans="2:26" x14ac:dyDescent="0.35">
      <c r="B72" s="71"/>
      <c r="C72" s="40"/>
      <c r="D72" s="92"/>
      <c r="E72" s="98"/>
      <c r="F72" s="2"/>
      <c r="G72" s="2"/>
      <c r="H72" s="78"/>
      <c r="I72" s="2"/>
      <c r="J72" s="2"/>
      <c r="K72" s="2"/>
      <c r="L72" s="2"/>
      <c r="M72" s="2"/>
      <c r="N72" s="2"/>
      <c r="O72" s="2"/>
      <c r="P72" s="78"/>
      <c r="Q72" s="98"/>
      <c r="R72" s="33">
        <v>0</v>
      </c>
      <c r="S72" s="36">
        <v>0</v>
      </c>
      <c r="T72" s="78"/>
      <c r="U72" s="5"/>
      <c r="V72" s="5"/>
      <c r="W72" s="5"/>
      <c r="X72" s="5"/>
      <c r="Y72" s="5"/>
      <c r="Z72" s="5"/>
    </row>
    <row r="73" spans="2:26" x14ac:dyDescent="0.35">
      <c r="B73" s="71"/>
      <c r="C73" s="40"/>
      <c r="D73" s="92"/>
      <c r="E73" s="98"/>
      <c r="F73" s="2"/>
      <c r="G73" s="2"/>
      <c r="H73" s="78"/>
      <c r="I73" s="2"/>
      <c r="J73" s="2"/>
      <c r="K73" s="2"/>
      <c r="L73" s="2"/>
      <c r="M73" s="2"/>
      <c r="N73" s="2"/>
      <c r="O73" s="2"/>
      <c r="P73" s="78"/>
      <c r="Q73" s="98"/>
      <c r="R73" s="33">
        <v>0</v>
      </c>
      <c r="S73" s="36">
        <v>0</v>
      </c>
      <c r="T73" s="78"/>
      <c r="U73" s="5"/>
      <c r="V73" s="5"/>
      <c r="W73" s="5"/>
      <c r="X73" s="5"/>
      <c r="Y73" s="5"/>
      <c r="Z73" s="5"/>
    </row>
    <row r="74" spans="2:26" x14ac:dyDescent="0.35">
      <c r="B74" s="71"/>
      <c r="C74" s="40"/>
      <c r="D74" s="92"/>
      <c r="E74" s="98"/>
      <c r="F74" s="2"/>
      <c r="G74" s="2"/>
      <c r="H74" s="78"/>
      <c r="I74" s="2"/>
      <c r="J74" s="2"/>
      <c r="K74" s="2"/>
      <c r="L74" s="2"/>
      <c r="M74" s="2"/>
      <c r="N74" s="2"/>
      <c r="O74" s="2"/>
      <c r="P74" s="78"/>
      <c r="Q74" s="98"/>
      <c r="R74" s="33">
        <v>0</v>
      </c>
      <c r="S74" s="36">
        <v>0</v>
      </c>
      <c r="T74" s="78"/>
      <c r="U74" s="5"/>
      <c r="V74" s="5"/>
      <c r="W74" s="5"/>
      <c r="X74" s="5"/>
      <c r="Y74" s="5"/>
      <c r="Z74" s="5"/>
    </row>
    <row r="75" spans="2:26" x14ac:dyDescent="0.35">
      <c r="B75" s="71"/>
      <c r="C75" s="40"/>
      <c r="D75" s="92"/>
      <c r="E75" s="98"/>
      <c r="F75" s="2"/>
      <c r="G75" s="2"/>
      <c r="H75" s="78"/>
      <c r="I75" s="2"/>
      <c r="J75" s="2"/>
      <c r="K75" s="2"/>
      <c r="L75" s="2"/>
      <c r="M75" s="2"/>
      <c r="N75" s="2"/>
      <c r="O75" s="2"/>
      <c r="P75" s="78"/>
      <c r="Q75" s="98"/>
      <c r="R75" s="33">
        <v>0</v>
      </c>
      <c r="S75" s="36">
        <v>0</v>
      </c>
      <c r="T75" s="109"/>
      <c r="U75" s="5"/>
      <c r="V75" s="5"/>
      <c r="W75" s="5"/>
      <c r="X75" s="5"/>
      <c r="Y75" s="5"/>
      <c r="Z75" s="5"/>
    </row>
    <row r="76" spans="2:26" x14ac:dyDescent="0.35">
      <c r="B76" s="71"/>
      <c r="C76" s="40"/>
      <c r="D76" s="92"/>
      <c r="E76" s="98"/>
      <c r="F76" s="2"/>
      <c r="G76" s="2"/>
      <c r="H76" s="78"/>
      <c r="I76" s="2"/>
      <c r="J76" s="2"/>
      <c r="K76" s="2"/>
      <c r="L76" s="2"/>
      <c r="M76" s="2"/>
      <c r="N76" s="2"/>
      <c r="O76" s="2"/>
      <c r="P76" s="78"/>
      <c r="Q76" s="98"/>
      <c r="R76" s="33">
        <v>0</v>
      </c>
      <c r="S76" s="36">
        <v>0</v>
      </c>
      <c r="T76" s="109"/>
      <c r="U76" s="5"/>
      <c r="V76" s="5"/>
      <c r="W76" s="5"/>
      <c r="X76" s="5"/>
      <c r="Y76" s="5"/>
      <c r="Z76" s="5"/>
    </row>
    <row r="77" spans="2:26" x14ac:dyDescent="0.35">
      <c r="B77" s="71"/>
      <c r="C77" s="40"/>
      <c r="D77" s="92"/>
      <c r="E77" s="98"/>
      <c r="F77" s="2"/>
      <c r="G77" s="2"/>
      <c r="H77" s="78"/>
      <c r="I77" s="2"/>
      <c r="J77" s="2"/>
      <c r="K77" s="2"/>
      <c r="L77" s="2"/>
      <c r="M77" s="2"/>
      <c r="N77" s="2"/>
      <c r="O77" s="2"/>
      <c r="P77" s="78"/>
      <c r="Q77" s="98"/>
      <c r="R77" s="33">
        <v>0</v>
      </c>
      <c r="S77" s="36">
        <v>0</v>
      </c>
      <c r="T77" s="78"/>
      <c r="U77" s="5"/>
      <c r="V77" s="5"/>
      <c r="W77" s="5"/>
      <c r="X77" s="5"/>
      <c r="Y77" s="5"/>
      <c r="Z77" s="5"/>
    </row>
    <row r="78" spans="2:26" x14ac:dyDescent="0.35">
      <c r="B78" s="71"/>
      <c r="C78" s="40"/>
      <c r="D78" s="92"/>
      <c r="E78" s="98"/>
      <c r="F78" s="2"/>
      <c r="G78" s="2"/>
      <c r="H78" s="78"/>
      <c r="I78" s="2"/>
      <c r="J78" s="2"/>
      <c r="K78" s="2"/>
      <c r="L78" s="2"/>
      <c r="M78" s="2"/>
      <c r="N78" s="2"/>
      <c r="O78" s="2"/>
      <c r="P78" s="78"/>
      <c r="Q78" s="98"/>
      <c r="R78" s="33">
        <v>0</v>
      </c>
      <c r="S78" s="36">
        <v>0</v>
      </c>
      <c r="T78" s="109"/>
      <c r="U78" s="5"/>
      <c r="V78" s="5"/>
      <c r="W78" s="5"/>
      <c r="X78" s="5"/>
      <c r="Y78" s="5"/>
      <c r="Z78" s="5"/>
    </row>
    <row r="79" spans="2:26" x14ac:dyDescent="0.35">
      <c r="B79" s="71"/>
      <c r="C79" s="40"/>
      <c r="D79" s="92"/>
      <c r="E79" s="98"/>
      <c r="F79" s="2"/>
      <c r="G79" s="2"/>
      <c r="H79" s="78"/>
      <c r="I79" s="2"/>
      <c r="J79" s="2"/>
      <c r="K79" s="2"/>
      <c r="L79" s="2"/>
      <c r="M79" s="2"/>
      <c r="N79" s="2"/>
      <c r="O79" s="2"/>
      <c r="P79" s="78"/>
      <c r="Q79" s="98"/>
      <c r="R79" s="33">
        <v>0</v>
      </c>
      <c r="S79" s="36">
        <v>0</v>
      </c>
      <c r="T79" s="78"/>
      <c r="U79" s="5"/>
      <c r="V79" s="5"/>
      <c r="W79" s="5"/>
      <c r="X79" s="5"/>
      <c r="Y79" s="5"/>
      <c r="Z79" s="5"/>
    </row>
    <row r="80" spans="2:26" x14ac:dyDescent="0.35">
      <c r="B80" s="71"/>
      <c r="C80" s="40"/>
      <c r="D80" s="92"/>
      <c r="E80" s="98"/>
      <c r="F80" s="2"/>
      <c r="G80" s="2"/>
      <c r="H80" s="78"/>
      <c r="I80" s="2"/>
      <c r="J80" s="2"/>
      <c r="K80" s="2"/>
      <c r="L80" s="2"/>
      <c r="M80" s="2"/>
      <c r="N80" s="2"/>
      <c r="O80" s="2"/>
      <c r="P80" s="78"/>
      <c r="Q80" s="98"/>
      <c r="R80" s="33">
        <v>0</v>
      </c>
      <c r="S80" s="36">
        <v>0</v>
      </c>
      <c r="T80" s="78"/>
      <c r="U80" s="5"/>
      <c r="V80" s="5"/>
      <c r="W80" s="5"/>
      <c r="X80" s="5"/>
      <c r="Y80" s="5"/>
      <c r="Z80" s="5"/>
    </row>
    <row r="81" spans="2:26" x14ac:dyDescent="0.35">
      <c r="B81" s="71"/>
      <c r="C81" s="40"/>
      <c r="D81" s="92"/>
      <c r="E81" s="98"/>
      <c r="F81" s="2"/>
      <c r="G81" s="2"/>
      <c r="H81" s="78"/>
      <c r="I81" s="2"/>
      <c r="J81" s="2"/>
      <c r="K81" s="2"/>
      <c r="L81" s="2"/>
      <c r="M81" s="2"/>
      <c r="N81" s="2"/>
      <c r="O81" s="2"/>
      <c r="P81" s="78"/>
      <c r="Q81" s="98"/>
      <c r="R81" s="33">
        <v>0</v>
      </c>
      <c r="S81" s="36">
        <v>0</v>
      </c>
      <c r="T81" s="78"/>
      <c r="U81" s="5"/>
      <c r="V81" s="5"/>
      <c r="W81" s="5"/>
      <c r="X81" s="5"/>
      <c r="Y81" s="5"/>
      <c r="Z81" s="5"/>
    </row>
    <row r="82" spans="2:26" x14ac:dyDescent="0.35">
      <c r="B82" s="71"/>
      <c r="C82" s="40"/>
      <c r="D82" s="92"/>
      <c r="E82" s="98"/>
      <c r="F82" s="2"/>
      <c r="G82" s="2"/>
      <c r="H82" s="78"/>
      <c r="I82" s="2"/>
      <c r="J82" s="2"/>
      <c r="K82" s="2"/>
      <c r="L82" s="2"/>
      <c r="M82" s="2"/>
      <c r="N82" s="2"/>
      <c r="O82" s="2"/>
      <c r="P82" s="78"/>
      <c r="Q82" s="98"/>
      <c r="R82" s="33">
        <v>0</v>
      </c>
      <c r="S82" s="36">
        <v>0</v>
      </c>
      <c r="T82" s="109"/>
      <c r="U82" s="5"/>
      <c r="V82" s="5"/>
      <c r="W82" s="5"/>
      <c r="X82" s="5"/>
      <c r="Y82" s="5"/>
      <c r="Z82" s="5"/>
    </row>
    <row r="83" spans="2:26" x14ac:dyDescent="0.35">
      <c r="B83" s="71"/>
      <c r="C83" s="40"/>
      <c r="D83" s="92"/>
      <c r="E83" s="98"/>
      <c r="F83" s="2"/>
      <c r="G83" s="2"/>
      <c r="H83" s="78"/>
      <c r="I83" s="2"/>
      <c r="J83" s="2"/>
      <c r="K83" s="2"/>
      <c r="L83" s="2"/>
      <c r="M83" s="2"/>
      <c r="N83" s="2"/>
      <c r="O83" s="2"/>
      <c r="P83" s="78"/>
      <c r="Q83" s="98"/>
      <c r="R83" s="33">
        <v>0</v>
      </c>
      <c r="S83" s="36">
        <v>0</v>
      </c>
      <c r="T83" s="109"/>
      <c r="U83" s="5"/>
      <c r="V83" s="5"/>
      <c r="W83" s="5"/>
      <c r="X83" s="5"/>
      <c r="Y83" s="5"/>
      <c r="Z83" s="5"/>
    </row>
    <row r="84" spans="2:26" x14ac:dyDescent="0.35">
      <c r="B84" s="71"/>
      <c r="C84" s="40"/>
      <c r="D84" s="92"/>
      <c r="E84" s="98"/>
      <c r="F84" s="2"/>
      <c r="G84" s="2"/>
      <c r="H84" s="78"/>
      <c r="I84" s="2"/>
      <c r="J84" s="2"/>
      <c r="K84" s="2"/>
      <c r="L84" s="2"/>
      <c r="M84" s="2"/>
      <c r="N84" s="2"/>
      <c r="O84" s="2"/>
      <c r="P84" s="78"/>
      <c r="Q84" s="98"/>
      <c r="R84" s="33">
        <v>0</v>
      </c>
      <c r="S84" s="36">
        <v>0</v>
      </c>
      <c r="T84" s="109"/>
      <c r="U84" s="5"/>
      <c r="V84" s="5"/>
      <c r="W84" s="5"/>
      <c r="X84" s="5"/>
      <c r="Y84" s="5"/>
      <c r="Z84" s="5"/>
    </row>
    <row r="85" spans="2:26" x14ac:dyDescent="0.35">
      <c r="B85" s="71"/>
      <c r="C85" s="40"/>
      <c r="D85" s="92"/>
      <c r="E85" s="98"/>
      <c r="F85" s="2"/>
      <c r="G85" s="2"/>
      <c r="H85" s="78"/>
      <c r="I85" s="2"/>
      <c r="J85" s="2"/>
      <c r="K85" s="2"/>
      <c r="L85" s="2"/>
      <c r="M85" s="2"/>
      <c r="N85" s="2"/>
      <c r="O85" s="2"/>
      <c r="P85" s="78"/>
      <c r="Q85" s="98"/>
      <c r="R85" s="33">
        <v>0</v>
      </c>
      <c r="S85" s="36">
        <v>0</v>
      </c>
      <c r="T85" s="109"/>
      <c r="U85" s="5"/>
      <c r="V85" s="5"/>
      <c r="W85" s="5"/>
      <c r="X85" s="5"/>
      <c r="Y85" s="5"/>
      <c r="Z85" s="5"/>
    </row>
    <row r="86" spans="2:26" x14ac:dyDescent="0.35">
      <c r="B86" s="71"/>
      <c r="C86" s="40"/>
      <c r="D86" s="92"/>
      <c r="E86" s="98"/>
      <c r="F86" s="2"/>
      <c r="G86" s="2"/>
      <c r="H86" s="78"/>
      <c r="I86" s="2"/>
      <c r="J86" s="2"/>
      <c r="K86" s="2"/>
      <c r="L86" s="2"/>
      <c r="M86" s="2"/>
      <c r="N86" s="2"/>
      <c r="O86" s="2"/>
      <c r="P86" s="78"/>
      <c r="Q86" s="98"/>
      <c r="R86" s="33">
        <v>0</v>
      </c>
      <c r="S86" s="36">
        <v>0</v>
      </c>
      <c r="T86" s="109"/>
      <c r="U86" s="5"/>
      <c r="V86" s="5"/>
      <c r="W86" s="5"/>
      <c r="X86" s="5"/>
      <c r="Y86" s="5"/>
      <c r="Z86" s="5"/>
    </row>
    <row r="87" spans="2:26" x14ac:dyDescent="0.35">
      <c r="B87" s="71"/>
      <c r="C87" s="40"/>
      <c r="D87" s="92"/>
      <c r="E87" s="98"/>
      <c r="F87" s="2"/>
      <c r="G87" s="2"/>
      <c r="H87" s="78"/>
      <c r="I87" s="2"/>
      <c r="J87" s="2"/>
      <c r="K87" s="2"/>
      <c r="L87" s="2"/>
      <c r="M87" s="2"/>
      <c r="N87" s="2"/>
      <c r="O87" s="2"/>
      <c r="P87" s="78"/>
      <c r="Q87" s="98"/>
      <c r="R87" s="33">
        <v>0</v>
      </c>
      <c r="S87" s="36">
        <v>0</v>
      </c>
      <c r="T87" s="109"/>
      <c r="U87" s="5"/>
      <c r="V87" s="5"/>
      <c r="W87" s="5"/>
      <c r="X87" s="5"/>
      <c r="Y87" s="5"/>
      <c r="Z87" s="5"/>
    </row>
    <row r="88" spans="2:26" x14ac:dyDescent="0.35">
      <c r="B88" s="71"/>
      <c r="C88" s="40"/>
      <c r="D88" s="92"/>
      <c r="E88" s="98"/>
      <c r="F88" s="2"/>
      <c r="G88" s="2"/>
      <c r="H88" s="78"/>
      <c r="I88" s="2"/>
      <c r="J88" s="2"/>
      <c r="K88" s="2"/>
      <c r="L88" s="2"/>
      <c r="M88" s="2"/>
      <c r="N88" s="2"/>
      <c r="O88" s="2"/>
      <c r="P88" s="78"/>
      <c r="Q88" s="98"/>
      <c r="R88" s="33">
        <v>0</v>
      </c>
      <c r="S88" s="36">
        <v>0</v>
      </c>
      <c r="T88" s="109"/>
      <c r="U88" s="5"/>
      <c r="V88" s="5"/>
      <c r="W88" s="5"/>
      <c r="X88" s="5"/>
      <c r="Y88" s="5"/>
      <c r="Z88" s="5"/>
    </row>
    <row r="89" spans="2:26" x14ac:dyDescent="0.35">
      <c r="B89" s="71"/>
      <c r="C89" s="40"/>
      <c r="D89" s="92"/>
      <c r="E89" s="98"/>
      <c r="F89" s="2"/>
      <c r="G89" s="2"/>
      <c r="H89" s="78"/>
      <c r="I89" s="2"/>
      <c r="J89" s="2"/>
      <c r="K89" s="2"/>
      <c r="L89" s="2"/>
      <c r="M89" s="2"/>
      <c r="N89" s="2"/>
      <c r="O89" s="2"/>
      <c r="P89" s="78"/>
      <c r="Q89" s="98"/>
      <c r="R89" s="33">
        <v>0</v>
      </c>
      <c r="S89" s="36">
        <v>0</v>
      </c>
      <c r="T89" s="109"/>
      <c r="U89" s="5"/>
      <c r="V89" s="5"/>
      <c r="W89" s="5"/>
      <c r="X89" s="5"/>
      <c r="Y89" s="5"/>
      <c r="Z89" s="5"/>
    </row>
    <row r="90" spans="2:26" x14ac:dyDescent="0.35">
      <c r="B90" s="71"/>
      <c r="C90" s="40"/>
      <c r="D90" s="92"/>
      <c r="E90" s="98"/>
      <c r="F90" s="2"/>
      <c r="G90" s="2"/>
      <c r="H90" s="78"/>
      <c r="I90" s="2"/>
      <c r="J90" s="2"/>
      <c r="K90" s="2"/>
      <c r="L90" s="2"/>
      <c r="M90" s="2"/>
      <c r="N90" s="2"/>
      <c r="O90" s="2"/>
      <c r="P90" s="78"/>
      <c r="Q90" s="98"/>
      <c r="R90" s="33">
        <v>0</v>
      </c>
      <c r="S90" s="36">
        <v>0</v>
      </c>
      <c r="T90" s="109"/>
      <c r="U90" s="5"/>
      <c r="V90" s="5"/>
      <c r="W90" s="5"/>
      <c r="X90" s="5"/>
      <c r="Y90" s="5"/>
      <c r="Z90" s="5"/>
    </row>
    <row r="91" spans="2:26" x14ac:dyDescent="0.35">
      <c r="B91" s="71"/>
      <c r="C91" s="40"/>
      <c r="D91" s="92"/>
      <c r="E91" s="98"/>
      <c r="F91" s="2"/>
      <c r="G91" s="2"/>
      <c r="H91" s="78"/>
      <c r="I91" s="2"/>
      <c r="J91" s="2"/>
      <c r="K91" s="2"/>
      <c r="L91" s="2"/>
      <c r="M91" s="2"/>
      <c r="N91" s="2"/>
      <c r="O91" s="2"/>
      <c r="P91" s="78"/>
      <c r="Q91" s="98"/>
      <c r="R91" s="33">
        <v>0</v>
      </c>
      <c r="S91" s="36">
        <v>0</v>
      </c>
      <c r="T91" s="78"/>
      <c r="U91" s="5"/>
      <c r="V91" s="5"/>
      <c r="W91" s="5"/>
      <c r="X91" s="5"/>
      <c r="Y91" s="5"/>
      <c r="Z91" s="5"/>
    </row>
    <row r="92" spans="2:26" x14ac:dyDescent="0.35">
      <c r="B92" s="71"/>
      <c r="C92" s="40"/>
      <c r="D92" s="92"/>
      <c r="E92" s="98"/>
      <c r="F92" s="2"/>
      <c r="G92" s="2"/>
      <c r="H92" s="78"/>
      <c r="I92" s="2"/>
      <c r="J92" s="2"/>
      <c r="K92" s="2"/>
      <c r="L92" s="2"/>
      <c r="M92" s="2"/>
      <c r="N92" s="2"/>
      <c r="O92" s="2"/>
      <c r="P92" s="78"/>
      <c r="Q92" s="98"/>
      <c r="R92" s="33">
        <v>0</v>
      </c>
      <c r="S92" s="36">
        <v>0</v>
      </c>
      <c r="T92" s="109"/>
      <c r="U92" s="5"/>
      <c r="V92" s="5"/>
      <c r="W92" s="5"/>
      <c r="X92" s="5"/>
      <c r="Y92" s="5"/>
      <c r="Z92" s="5"/>
    </row>
    <row r="93" spans="2:26" x14ac:dyDescent="0.35">
      <c r="B93" s="71"/>
      <c r="C93" s="40"/>
      <c r="D93" s="92"/>
      <c r="E93" s="98"/>
      <c r="F93" s="2"/>
      <c r="G93" s="2"/>
      <c r="H93" s="78"/>
      <c r="I93" s="2"/>
      <c r="J93" s="2"/>
      <c r="K93" s="2"/>
      <c r="L93" s="2"/>
      <c r="M93" s="2"/>
      <c r="N93" s="2"/>
      <c r="O93" s="2"/>
      <c r="P93" s="78"/>
      <c r="Q93" s="98"/>
      <c r="R93" s="33">
        <v>0</v>
      </c>
      <c r="S93" s="36">
        <v>0</v>
      </c>
      <c r="T93" s="109"/>
      <c r="U93" s="5"/>
      <c r="V93" s="5"/>
      <c r="W93" s="5"/>
      <c r="X93" s="5"/>
      <c r="Y93" s="5"/>
      <c r="Z93" s="5"/>
    </row>
    <row r="94" spans="2:26" x14ac:dyDescent="0.35">
      <c r="B94" s="71"/>
      <c r="C94" s="40"/>
      <c r="D94" s="92"/>
      <c r="E94" s="98"/>
      <c r="F94" s="2"/>
      <c r="G94" s="2"/>
      <c r="H94" s="78"/>
      <c r="I94" s="2"/>
      <c r="J94" s="2"/>
      <c r="K94" s="2"/>
      <c r="L94" s="2"/>
      <c r="M94" s="2"/>
      <c r="N94" s="2"/>
      <c r="O94" s="2"/>
      <c r="P94" s="78"/>
      <c r="Q94" s="98"/>
      <c r="R94" s="33">
        <v>0</v>
      </c>
      <c r="S94" s="36">
        <v>0</v>
      </c>
      <c r="T94" s="109"/>
      <c r="U94" s="5"/>
      <c r="V94" s="5"/>
      <c r="W94" s="5"/>
      <c r="X94" s="5"/>
      <c r="Y94" s="5"/>
      <c r="Z94" s="5"/>
    </row>
    <row r="95" spans="2:26" x14ac:dyDescent="0.35">
      <c r="B95" s="71"/>
      <c r="C95" s="40"/>
      <c r="D95" s="92"/>
      <c r="E95" s="98"/>
      <c r="F95" s="2"/>
      <c r="G95" s="2"/>
      <c r="H95" s="78"/>
      <c r="I95" s="2"/>
      <c r="J95" s="2"/>
      <c r="K95" s="2"/>
      <c r="L95" s="2"/>
      <c r="M95" s="2"/>
      <c r="N95" s="2"/>
      <c r="O95" s="2"/>
      <c r="P95" s="78"/>
      <c r="Q95" s="98"/>
      <c r="R95" s="33">
        <v>0</v>
      </c>
      <c r="S95" s="36">
        <v>0</v>
      </c>
      <c r="T95" s="109"/>
      <c r="U95" s="5"/>
      <c r="V95" s="5"/>
      <c r="W95" s="5"/>
      <c r="X95" s="5"/>
      <c r="Y95" s="5"/>
      <c r="Z95" s="5"/>
    </row>
    <row r="96" spans="2:26" x14ac:dyDescent="0.35">
      <c r="B96" s="71"/>
      <c r="C96" s="40"/>
      <c r="D96" s="92"/>
      <c r="E96" s="98"/>
      <c r="F96" s="2"/>
      <c r="G96" s="2"/>
      <c r="H96" s="78"/>
      <c r="I96" s="2"/>
      <c r="J96" s="2"/>
      <c r="K96" s="2"/>
      <c r="L96" s="2"/>
      <c r="M96" s="2"/>
      <c r="N96" s="2"/>
      <c r="O96" s="2"/>
      <c r="P96" s="78"/>
      <c r="Q96" s="98"/>
      <c r="R96" s="33">
        <v>0</v>
      </c>
      <c r="S96" s="36">
        <v>0</v>
      </c>
      <c r="T96" s="109"/>
      <c r="U96" s="5"/>
      <c r="V96" s="5"/>
      <c r="W96" s="5"/>
      <c r="X96" s="5"/>
      <c r="Y96" s="5"/>
      <c r="Z96" s="5"/>
    </row>
    <row r="97" spans="2:26" x14ac:dyDescent="0.35">
      <c r="B97" s="71"/>
      <c r="C97" s="40"/>
      <c r="D97" s="92"/>
      <c r="E97" s="98"/>
      <c r="F97" s="2"/>
      <c r="G97" s="2"/>
      <c r="H97" s="78"/>
      <c r="I97" s="2"/>
      <c r="J97" s="2"/>
      <c r="K97" s="2"/>
      <c r="L97" s="2"/>
      <c r="M97" s="2"/>
      <c r="N97" s="2"/>
      <c r="O97" s="2"/>
      <c r="P97" s="78"/>
      <c r="Q97" s="98"/>
      <c r="R97" s="33">
        <v>0</v>
      </c>
      <c r="S97" s="36">
        <v>0</v>
      </c>
      <c r="T97" s="109"/>
      <c r="U97" s="5"/>
      <c r="V97" s="5"/>
      <c r="W97" s="5"/>
      <c r="X97" s="5"/>
      <c r="Y97" s="5"/>
      <c r="Z97" s="5"/>
    </row>
    <row r="98" spans="2:26" x14ac:dyDescent="0.35">
      <c r="B98" s="71"/>
      <c r="C98" s="40"/>
      <c r="D98" s="92"/>
      <c r="E98" s="98"/>
      <c r="F98" s="2"/>
      <c r="G98" s="2"/>
      <c r="H98" s="78"/>
      <c r="I98" s="2"/>
      <c r="J98" s="2"/>
      <c r="K98" s="2"/>
      <c r="L98" s="2"/>
      <c r="M98" s="2"/>
      <c r="N98" s="2"/>
      <c r="O98" s="2"/>
      <c r="P98" s="78"/>
      <c r="Q98" s="98"/>
      <c r="R98" s="33">
        <v>0</v>
      </c>
      <c r="S98" s="36">
        <v>0</v>
      </c>
      <c r="T98" s="109"/>
      <c r="U98" s="5"/>
      <c r="V98" s="5"/>
      <c r="W98" s="5"/>
      <c r="X98" s="5"/>
      <c r="Y98" s="5"/>
      <c r="Z98" s="5"/>
    </row>
    <row r="99" spans="2:26" x14ac:dyDescent="0.35">
      <c r="B99" s="71"/>
      <c r="C99" s="40"/>
      <c r="D99" s="92"/>
      <c r="E99" s="98"/>
      <c r="F99" s="2"/>
      <c r="G99" s="2"/>
      <c r="H99" s="78"/>
      <c r="I99" s="2"/>
      <c r="J99" s="2"/>
      <c r="K99" s="2"/>
      <c r="L99" s="2"/>
      <c r="M99" s="2"/>
      <c r="N99" s="2"/>
      <c r="O99" s="2"/>
      <c r="P99" s="78"/>
      <c r="Q99" s="98"/>
      <c r="R99" s="33">
        <v>0</v>
      </c>
      <c r="S99" s="36">
        <v>0</v>
      </c>
      <c r="T99" s="109"/>
      <c r="U99" s="5"/>
      <c r="V99" s="5"/>
      <c r="W99" s="5"/>
      <c r="X99" s="5"/>
      <c r="Y99" s="5"/>
      <c r="Z99" s="5"/>
    </row>
    <row r="100" spans="2:26" x14ac:dyDescent="0.35">
      <c r="B100" s="71"/>
      <c r="C100" s="40"/>
      <c r="D100" s="92"/>
      <c r="E100" s="98"/>
      <c r="F100" s="2"/>
      <c r="G100" s="2"/>
      <c r="H100" s="78"/>
      <c r="I100" s="2"/>
      <c r="J100" s="2"/>
      <c r="K100" s="2"/>
      <c r="L100" s="2"/>
      <c r="M100" s="2"/>
      <c r="N100" s="2"/>
      <c r="O100" s="2"/>
      <c r="P100" s="78"/>
      <c r="Q100" s="98"/>
      <c r="R100" s="33">
        <v>0</v>
      </c>
      <c r="S100" s="36">
        <v>0</v>
      </c>
      <c r="T100" s="109"/>
      <c r="U100" s="5"/>
      <c r="V100" s="5"/>
      <c r="W100" s="5"/>
      <c r="X100" s="5"/>
      <c r="Y100" s="5"/>
      <c r="Z100" s="5"/>
    </row>
    <row r="101" spans="2:26" x14ac:dyDescent="0.35">
      <c r="B101" s="71"/>
      <c r="C101" s="40"/>
      <c r="D101" s="92"/>
      <c r="E101" s="98"/>
      <c r="F101" s="2"/>
      <c r="G101" s="2"/>
      <c r="H101" s="78"/>
      <c r="I101" s="2"/>
      <c r="J101" s="2"/>
      <c r="K101" s="2"/>
      <c r="L101" s="2"/>
      <c r="M101" s="2"/>
      <c r="N101" s="2"/>
      <c r="O101" s="2"/>
      <c r="P101" s="78"/>
      <c r="Q101" s="98"/>
      <c r="R101" s="33">
        <v>0</v>
      </c>
      <c r="S101" s="36">
        <v>0</v>
      </c>
      <c r="T101" s="109"/>
      <c r="U101" s="5"/>
      <c r="V101" s="5"/>
      <c r="W101" s="5"/>
      <c r="X101" s="5"/>
      <c r="Y101" s="5"/>
      <c r="Z101" s="5"/>
    </row>
    <row r="102" spans="2:26" x14ac:dyDescent="0.35">
      <c r="B102" s="71"/>
      <c r="C102" s="40"/>
      <c r="D102" s="92"/>
      <c r="E102" s="98"/>
      <c r="F102" s="2"/>
      <c r="G102" s="2"/>
      <c r="H102" s="78"/>
      <c r="I102" s="2"/>
      <c r="J102" s="2"/>
      <c r="K102" s="2"/>
      <c r="L102" s="2"/>
      <c r="M102" s="2"/>
      <c r="N102" s="2"/>
      <c r="O102" s="2"/>
      <c r="P102" s="78"/>
      <c r="Q102" s="98"/>
      <c r="R102" s="33">
        <v>0</v>
      </c>
      <c r="S102" s="36">
        <v>0</v>
      </c>
      <c r="T102" s="78"/>
      <c r="U102" s="5"/>
      <c r="V102" s="5"/>
      <c r="W102" s="5"/>
      <c r="X102" s="5"/>
      <c r="Y102" s="5"/>
      <c r="Z102" s="5"/>
    </row>
    <row r="103" spans="2:26" x14ac:dyDescent="0.35">
      <c r="B103" s="71"/>
      <c r="C103" s="40"/>
      <c r="D103" s="92"/>
      <c r="E103" s="98"/>
      <c r="F103" s="2"/>
      <c r="G103" s="2"/>
      <c r="H103" s="78"/>
      <c r="I103" s="2"/>
      <c r="J103" s="2"/>
      <c r="K103" s="2"/>
      <c r="L103" s="2"/>
      <c r="M103" s="2"/>
      <c r="N103" s="2"/>
      <c r="O103" s="2"/>
      <c r="P103" s="78"/>
      <c r="Q103" s="98"/>
      <c r="R103" s="33">
        <v>0</v>
      </c>
      <c r="S103" s="36">
        <v>0</v>
      </c>
      <c r="T103" s="78"/>
      <c r="U103" s="5"/>
      <c r="V103" s="5"/>
      <c r="W103" s="5"/>
      <c r="X103" s="5"/>
      <c r="Y103" s="5"/>
      <c r="Z103" s="5"/>
    </row>
    <row r="104" spans="2:26" x14ac:dyDescent="0.35">
      <c r="B104" s="71"/>
      <c r="C104" s="40"/>
      <c r="D104" s="92"/>
      <c r="E104" s="98"/>
      <c r="F104" s="2"/>
      <c r="G104" s="2"/>
      <c r="H104" s="78"/>
      <c r="I104" s="2"/>
      <c r="J104" s="2"/>
      <c r="K104" s="2"/>
      <c r="L104" s="2"/>
      <c r="M104" s="2"/>
      <c r="N104" s="2"/>
      <c r="O104" s="2"/>
      <c r="P104" s="78"/>
      <c r="Q104" s="98"/>
      <c r="R104" s="33">
        <v>0</v>
      </c>
      <c r="S104" s="36">
        <v>0</v>
      </c>
      <c r="T104" s="78"/>
      <c r="U104" s="5"/>
      <c r="V104" s="5"/>
      <c r="W104" s="5"/>
      <c r="X104" s="5"/>
      <c r="Y104" s="5"/>
      <c r="Z104" s="5"/>
    </row>
    <row r="105" spans="2:26" x14ac:dyDescent="0.35">
      <c r="B105" s="71"/>
      <c r="C105" s="40"/>
      <c r="D105" s="92"/>
      <c r="E105" s="98"/>
      <c r="F105" s="2"/>
      <c r="G105" s="2"/>
      <c r="H105" s="78"/>
      <c r="I105" s="2"/>
      <c r="J105" s="2"/>
      <c r="K105" s="2"/>
      <c r="L105" s="2"/>
      <c r="M105" s="2"/>
      <c r="N105" s="2"/>
      <c r="O105" s="2"/>
      <c r="P105" s="78"/>
      <c r="Q105" s="98"/>
      <c r="R105" s="33">
        <v>0</v>
      </c>
      <c r="S105" s="36">
        <v>0</v>
      </c>
      <c r="T105" s="78"/>
      <c r="U105" s="5"/>
      <c r="V105" s="5"/>
      <c r="W105" s="5"/>
      <c r="X105" s="5"/>
      <c r="Y105" s="5"/>
      <c r="Z105" s="5"/>
    </row>
    <row r="106" spans="2:26" x14ac:dyDescent="0.35">
      <c r="B106" s="71"/>
      <c r="C106" s="40"/>
      <c r="D106" s="92"/>
      <c r="E106" s="98"/>
      <c r="F106" s="2"/>
      <c r="G106" s="2"/>
      <c r="H106" s="78"/>
      <c r="I106" s="2"/>
      <c r="J106" s="2"/>
      <c r="K106" s="2"/>
      <c r="L106" s="2"/>
      <c r="M106" s="2"/>
      <c r="N106" s="2"/>
      <c r="O106" s="2"/>
      <c r="P106" s="78"/>
      <c r="Q106" s="98"/>
      <c r="R106" s="33">
        <v>0</v>
      </c>
      <c r="S106" s="36">
        <v>0</v>
      </c>
      <c r="T106" s="109"/>
      <c r="U106" s="5"/>
      <c r="V106" s="5"/>
      <c r="W106" s="5"/>
      <c r="X106" s="5"/>
      <c r="Y106" s="5"/>
      <c r="Z106" s="5"/>
    </row>
    <row r="107" spans="2:26" x14ac:dyDescent="0.35">
      <c r="B107" s="71"/>
      <c r="C107" s="40"/>
      <c r="D107" s="92"/>
      <c r="E107" s="98"/>
      <c r="F107" s="2"/>
      <c r="G107" s="2"/>
      <c r="H107" s="78"/>
      <c r="I107" s="2"/>
      <c r="J107" s="2"/>
      <c r="K107" s="2"/>
      <c r="L107" s="2"/>
      <c r="M107" s="2"/>
      <c r="N107" s="2"/>
      <c r="O107" s="2"/>
      <c r="P107" s="78"/>
      <c r="Q107" s="98"/>
      <c r="R107" s="33">
        <v>0</v>
      </c>
      <c r="S107" s="36">
        <v>0</v>
      </c>
      <c r="T107" s="78"/>
      <c r="U107" s="5"/>
      <c r="V107" s="5"/>
      <c r="W107" s="5"/>
      <c r="X107" s="5"/>
      <c r="Y107" s="5"/>
      <c r="Z107" s="5"/>
    </row>
    <row r="108" spans="2:26" x14ac:dyDescent="0.35">
      <c r="B108" s="71"/>
      <c r="C108" s="40"/>
      <c r="D108" s="92"/>
      <c r="E108" s="98"/>
      <c r="F108" s="2"/>
      <c r="G108" s="2"/>
      <c r="H108" s="78"/>
      <c r="I108" s="2"/>
      <c r="J108" s="2"/>
      <c r="K108" s="2"/>
      <c r="L108" s="2"/>
      <c r="M108" s="2"/>
      <c r="N108" s="2"/>
      <c r="O108" s="2"/>
      <c r="P108" s="78"/>
      <c r="Q108" s="98"/>
      <c r="R108" s="33">
        <v>0</v>
      </c>
      <c r="S108" s="36">
        <v>0</v>
      </c>
      <c r="T108" s="78"/>
      <c r="U108" s="5"/>
      <c r="V108" s="5"/>
      <c r="W108" s="5"/>
      <c r="X108" s="5"/>
      <c r="Y108" s="5"/>
      <c r="Z108" s="5"/>
    </row>
    <row r="109" spans="2:26" x14ac:dyDescent="0.35">
      <c r="B109" s="71"/>
      <c r="C109" s="40"/>
      <c r="D109" s="92"/>
      <c r="E109" s="98"/>
      <c r="F109" s="2"/>
      <c r="G109" s="2"/>
      <c r="H109" s="78"/>
      <c r="I109" s="2"/>
      <c r="J109" s="2"/>
      <c r="K109" s="2"/>
      <c r="L109" s="2"/>
      <c r="M109" s="2"/>
      <c r="N109" s="2"/>
      <c r="O109" s="2"/>
      <c r="P109" s="78"/>
      <c r="Q109" s="98"/>
      <c r="R109" s="33">
        <v>0</v>
      </c>
      <c r="S109" s="36">
        <v>0</v>
      </c>
      <c r="T109" s="78"/>
      <c r="U109" s="5"/>
      <c r="V109" s="5"/>
      <c r="W109" s="5"/>
      <c r="X109" s="5"/>
      <c r="Y109" s="5"/>
      <c r="Z109" s="5"/>
    </row>
    <row r="110" spans="2:26" x14ac:dyDescent="0.35">
      <c r="B110" s="71"/>
      <c r="C110" s="40"/>
      <c r="D110" s="92"/>
      <c r="E110" s="98"/>
      <c r="F110" s="2"/>
      <c r="G110" s="2"/>
      <c r="H110" s="78"/>
      <c r="I110" s="2"/>
      <c r="J110" s="2"/>
      <c r="K110" s="2"/>
      <c r="L110" s="2"/>
      <c r="M110" s="2"/>
      <c r="N110" s="2"/>
      <c r="O110" s="2"/>
      <c r="P110" s="78"/>
      <c r="Q110" s="98"/>
      <c r="R110" s="33">
        <v>0</v>
      </c>
      <c r="S110" s="36">
        <v>0</v>
      </c>
      <c r="T110" s="109"/>
      <c r="U110" s="5"/>
      <c r="V110" s="5"/>
      <c r="W110" s="5"/>
      <c r="X110" s="5"/>
      <c r="Y110" s="5"/>
      <c r="Z110" s="5"/>
    </row>
    <row r="111" spans="2:26" x14ac:dyDescent="0.35">
      <c r="B111" s="71"/>
      <c r="C111" s="40"/>
      <c r="D111" s="92"/>
      <c r="E111" s="98"/>
      <c r="F111" s="2"/>
      <c r="G111" s="2"/>
      <c r="H111" s="78"/>
      <c r="I111" s="2"/>
      <c r="J111" s="2"/>
      <c r="K111" s="2"/>
      <c r="L111" s="2"/>
      <c r="M111" s="2"/>
      <c r="N111" s="2"/>
      <c r="O111" s="2"/>
      <c r="P111" s="78"/>
      <c r="Q111" s="98"/>
      <c r="R111" s="33">
        <v>0</v>
      </c>
      <c r="S111" s="36">
        <v>0</v>
      </c>
      <c r="T111" s="109"/>
      <c r="U111" s="5"/>
      <c r="V111" s="5"/>
      <c r="W111" s="5"/>
      <c r="X111" s="5"/>
      <c r="Y111" s="5"/>
      <c r="Z111" s="5"/>
    </row>
    <row r="112" spans="2:26" x14ac:dyDescent="0.35">
      <c r="B112" s="71"/>
      <c r="C112" s="40"/>
      <c r="D112" s="92"/>
      <c r="E112" s="98"/>
      <c r="F112" s="2"/>
      <c r="G112" s="2"/>
      <c r="H112" s="78"/>
      <c r="I112" s="2"/>
      <c r="J112" s="2"/>
      <c r="K112" s="2"/>
      <c r="L112" s="2"/>
      <c r="M112" s="2"/>
      <c r="N112" s="2"/>
      <c r="O112" s="2"/>
      <c r="P112" s="78"/>
      <c r="Q112" s="98"/>
      <c r="R112" s="33">
        <v>0</v>
      </c>
      <c r="S112" s="36">
        <v>0</v>
      </c>
      <c r="T112" s="78"/>
      <c r="U112" s="5"/>
      <c r="V112" s="5"/>
      <c r="W112" s="5"/>
      <c r="X112" s="5"/>
      <c r="Y112" s="5"/>
      <c r="Z112" s="5"/>
    </row>
    <row r="113" spans="2:26" x14ac:dyDescent="0.35">
      <c r="B113" s="71"/>
      <c r="C113" s="40"/>
      <c r="D113" s="92"/>
      <c r="E113" s="98"/>
      <c r="F113" s="2"/>
      <c r="G113" s="2"/>
      <c r="H113" s="78"/>
      <c r="I113" s="2"/>
      <c r="J113" s="2"/>
      <c r="K113" s="2"/>
      <c r="L113" s="2"/>
      <c r="M113" s="2"/>
      <c r="N113" s="2"/>
      <c r="O113" s="2"/>
      <c r="P113" s="78"/>
      <c r="Q113" s="98"/>
      <c r="R113" s="33">
        <v>0</v>
      </c>
      <c r="S113" s="36">
        <v>0</v>
      </c>
      <c r="T113" s="78"/>
      <c r="U113" s="5"/>
      <c r="V113" s="5"/>
      <c r="W113" s="5"/>
      <c r="X113" s="5"/>
      <c r="Y113" s="5"/>
      <c r="Z113" s="5"/>
    </row>
    <row r="114" spans="2:26" x14ac:dyDescent="0.35">
      <c r="B114" s="71"/>
      <c r="C114" s="40"/>
      <c r="D114" s="92"/>
      <c r="E114" s="98"/>
      <c r="F114" s="2"/>
      <c r="G114" s="2"/>
      <c r="H114" s="78"/>
      <c r="I114" s="2"/>
      <c r="J114" s="2"/>
      <c r="K114" s="2"/>
      <c r="L114" s="2"/>
      <c r="M114" s="2"/>
      <c r="N114" s="2"/>
      <c r="O114" s="2"/>
      <c r="P114" s="78"/>
      <c r="Q114" s="98"/>
      <c r="R114" s="33">
        <v>0</v>
      </c>
      <c r="S114" s="36">
        <v>0</v>
      </c>
      <c r="T114" s="109"/>
      <c r="U114" s="5"/>
      <c r="V114" s="5"/>
      <c r="W114" s="5"/>
      <c r="X114" s="5"/>
      <c r="Y114" s="5"/>
      <c r="Z114" s="5"/>
    </row>
    <row r="115" spans="2:26" x14ac:dyDescent="0.35">
      <c r="B115" s="71"/>
      <c r="C115" s="40"/>
      <c r="D115" s="92"/>
      <c r="E115" s="98"/>
      <c r="F115" s="2"/>
      <c r="G115" s="2"/>
      <c r="H115" s="78"/>
      <c r="I115" s="2"/>
      <c r="J115" s="2"/>
      <c r="K115" s="2"/>
      <c r="L115" s="2"/>
      <c r="M115" s="2"/>
      <c r="N115" s="2"/>
      <c r="O115" s="2"/>
      <c r="P115" s="78"/>
      <c r="Q115" s="98"/>
      <c r="R115" s="33">
        <v>0</v>
      </c>
      <c r="S115" s="36">
        <v>0</v>
      </c>
      <c r="T115" s="109"/>
      <c r="U115" s="5"/>
      <c r="V115" s="5"/>
      <c r="W115" s="5"/>
      <c r="X115" s="5"/>
      <c r="Y115" s="5"/>
      <c r="Z115" s="5"/>
    </row>
    <row r="116" spans="2:26" x14ac:dyDescent="0.35">
      <c r="B116" s="71"/>
      <c r="C116" s="40"/>
      <c r="D116" s="92"/>
      <c r="E116" s="98"/>
      <c r="F116" s="2"/>
      <c r="G116" s="2"/>
      <c r="H116" s="78"/>
      <c r="I116" s="2"/>
      <c r="J116" s="2"/>
      <c r="K116" s="2"/>
      <c r="L116" s="2"/>
      <c r="M116" s="2"/>
      <c r="N116" s="2"/>
      <c r="O116" s="2"/>
      <c r="P116" s="78"/>
      <c r="Q116" s="98"/>
      <c r="R116" s="33">
        <v>0</v>
      </c>
      <c r="S116" s="36">
        <v>0</v>
      </c>
      <c r="T116" s="78"/>
      <c r="U116" s="5"/>
      <c r="V116" s="5"/>
      <c r="W116" s="5"/>
      <c r="X116" s="5"/>
      <c r="Y116" s="5"/>
      <c r="Z116" s="5"/>
    </row>
    <row r="117" spans="2:26" x14ac:dyDescent="0.35">
      <c r="B117" s="71"/>
      <c r="C117" s="40"/>
      <c r="D117" s="92"/>
      <c r="E117" s="98"/>
      <c r="F117" s="2"/>
      <c r="G117" s="2"/>
      <c r="H117" s="78"/>
      <c r="I117" s="2"/>
      <c r="J117" s="2"/>
      <c r="K117" s="2"/>
      <c r="L117" s="2"/>
      <c r="M117" s="2"/>
      <c r="N117" s="2"/>
      <c r="O117" s="2"/>
      <c r="P117" s="78"/>
      <c r="Q117" s="98"/>
      <c r="R117" s="33">
        <v>0</v>
      </c>
      <c r="S117" s="36">
        <v>0</v>
      </c>
      <c r="T117" s="78"/>
      <c r="U117" s="5"/>
      <c r="V117" s="5"/>
      <c r="W117" s="5"/>
      <c r="X117" s="5"/>
      <c r="Y117" s="5"/>
      <c r="Z117" s="5"/>
    </row>
    <row r="118" spans="2:26" x14ac:dyDescent="0.35">
      <c r="B118" s="71"/>
      <c r="C118" s="40"/>
      <c r="D118" s="92"/>
      <c r="E118" s="98"/>
      <c r="F118" s="2"/>
      <c r="G118" s="2"/>
      <c r="H118" s="78"/>
      <c r="I118" s="2"/>
      <c r="J118" s="2"/>
      <c r="K118" s="2"/>
      <c r="L118" s="2"/>
      <c r="M118" s="2"/>
      <c r="N118" s="2"/>
      <c r="O118" s="2"/>
      <c r="P118" s="78"/>
      <c r="Q118" s="98"/>
      <c r="R118" s="33">
        <v>0</v>
      </c>
      <c r="S118" s="36">
        <v>0</v>
      </c>
      <c r="T118" s="109"/>
      <c r="U118" s="5"/>
      <c r="V118" s="5"/>
      <c r="W118" s="5"/>
      <c r="X118" s="5"/>
      <c r="Y118" s="5"/>
      <c r="Z118" s="5"/>
    </row>
    <row r="119" spans="2:26" x14ac:dyDescent="0.35">
      <c r="B119" s="71"/>
      <c r="C119" s="40"/>
      <c r="D119" s="92"/>
      <c r="E119" s="98"/>
      <c r="F119" s="2"/>
      <c r="G119" s="2"/>
      <c r="H119" s="78"/>
      <c r="I119" s="2"/>
      <c r="J119" s="2"/>
      <c r="K119" s="2"/>
      <c r="L119" s="2"/>
      <c r="M119" s="2"/>
      <c r="N119" s="2"/>
      <c r="O119" s="2"/>
      <c r="P119" s="78"/>
      <c r="Q119" s="98"/>
      <c r="R119" s="33">
        <v>0</v>
      </c>
      <c r="S119" s="36">
        <v>0</v>
      </c>
      <c r="T119" s="109"/>
      <c r="U119" s="5"/>
      <c r="V119" s="5"/>
      <c r="W119" s="5"/>
      <c r="X119" s="5"/>
      <c r="Y119" s="5"/>
      <c r="Z119" s="5"/>
    </row>
    <row r="120" spans="2:26" x14ac:dyDescent="0.35">
      <c r="B120" s="71"/>
      <c r="C120" s="40"/>
      <c r="D120" s="92"/>
      <c r="E120" s="98"/>
      <c r="F120" s="2"/>
      <c r="G120" s="2"/>
      <c r="H120" s="78"/>
      <c r="I120" s="2"/>
      <c r="J120" s="2"/>
      <c r="K120" s="2"/>
      <c r="L120" s="2"/>
      <c r="M120" s="2"/>
      <c r="N120" s="2"/>
      <c r="O120" s="2"/>
      <c r="P120" s="78"/>
      <c r="Q120" s="98"/>
      <c r="R120" s="33">
        <v>0</v>
      </c>
      <c r="S120" s="36">
        <v>0</v>
      </c>
      <c r="T120" s="109"/>
      <c r="U120" s="5"/>
      <c r="V120" s="5"/>
      <c r="W120" s="5"/>
      <c r="X120" s="5"/>
      <c r="Y120" s="5"/>
      <c r="Z120" s="5"/>
    </row>
    <row r="121" spans="2:26" x14ac:dyDescent="0.35">
      <c r="B121" s="71"/>
      <c r="C121" s="40"/>
      <c r="D121" s="92"/>
      <c r="E121" s="98"/>
      <c r="F121" s="2"/>
      <c r="G121" s="2"/>
      <c r="H121" s="78"/>
      <c r="I121" s="2"/>
      <c r="J121" s="2"/>
      <c r="K121" s="2"/>
      <c r="L121" s="2"/>
      <c r="M121" s="2"/>
      <c r="N121" s="2"/>
      <c r="O121" s="2"/>
      <c r="P121" s="78"/>
      <c r="Q121" s="98"/>
      <c r="R121" s="33">
        <v>0</v>
      </c>
      <c r="S121" s="36">
        <v>0</v>
      </c>
      <c r="T121" s="109"/>
      <c r="U121" s="5"/>
      <c r="V121" s="5"/>
      <c r="W121" s="5"/>
      <c r="X121" s="5"/>
      <c r="Y121" s="5"/>
      <c r="Z121" s="5"/>
    </row>
    <row r="122" spans="2:26" x14ac:dyDescent="0.35">
      <c r="B122" s="71"/>
      <c r="C122" s="40"/>
      <c r="D122" s="92"/>
      <c r="E122" s="98"/>
      <c r="F122" s="2"/>
      <c r="G122" s="2"/>
      <c r="H122" s="78"/>
      <c r="I122" s="2"/>
      <c r="J122" s="2"/>
      <c r="K122" s="2"/>
      <c r="L122" s="2"/>
      <c r="M122" s="2"/>
      <c r="N122" s="2"/>
      <c r="O122" s="2"/>
      <c r="P122" s="78"/>
      <c r="Q122" s="98"/>
      <c r="R122" s="33">
        <v>0</v>
      </c>
      <c r="S122" s="36">
        <v>0</v>
      </c>
      <c r="T122" s="109"/>
      <c r="U122" s="5"/>
      <c r="V122" s="5"/>
      <c r="W122" s="5"/>
      <c r="X122" s="5"/>
      <c r="Y122" s="5"/>
      <c r="Z122" s="5"/>
    </row>
    <row r="123" spans="2:26" x14ac:dyDescent="0.35">
      <c r="B123" s="71"/>
      <c r="C123" s="40"/>
      <c r="D123" s="93"/>
      <c r="E123" s="98"/>
      <c r="F123" s="2"/>
      <c r="G123" s="2"/>
      <c r="H123" s="78"/>
      <c r="I123" s="2"/>
      <c r="J123" s="2"/>
      <c r="K123" s="2"/>
      <c r="L123" s="2"/>
      <c r="M123" s="2"/>
      <c r="N123" s="2"/>
      <c r="O123" s="2"/>
      <c r="P123" s="78"/>
      <c r="Q123" s="98"/>
      <c r="R123" s="33">
        <v>0</v>
      </c>
      <c r="S123" s="36">
        <v>0</v>
      </c>
      <c r="T123" s="109"/>
      <c r="U123" s="5"/>
      <c r="V123" s="5"/>
      <c r="W123" s="5"/>
      <c r="X123" s="5"/>
      <c r="Y123" s="5"/>
      <c r="Z123" s="5"/>
    </row>
    <row r="124" spans="2:26" x14ac:dyDescent="0.35">
      <c r="B124" s="71"/>
      <c r="C124" s="40"/>
      <c r="D124" s="92"/>
      <c r="E124" s="98"/>
      <c r="F124" s="2"/>
      <c r="G124" s="2"/>
      <c r="H124" s="78"/>
      <c r="I124" s="2"/>
      <c r="J124" s="2"/>
      <c r="K124" s="2"/>
      <c r="L124" s="2"/>
      <c r="M124" s="2"/>
      <c r="N124" s="2"/>
      <c r="O124" s="2"/>
      <c r="P124" s="78"/>
      <c r="Q124" s="98"/>
      <c r="R124" s="33">
        <v>0</v>
      </c>
      <c r="S124" s="36">
        <v>0</v>
      </c>
      <c r="T124" s="109"/>
      <c r="U124" s="5"/>
      <c r="V124" s="5"/>
      <c r="W124" s="5"/>
      <c r="X124" s="5"/>
      <c r="Y124" s="5"/>
      <c r="Z124" s="5"/>
    </row>
    <row r="125" spans="2:26" x14ac:dyDescent="0.35">
      <c r="B125" s="71"/>
      <c r="C125" s="40"/>
      <c r="D125" s="92"/>
      <c r="E125" s="98"/>
      <c r="F125" s="2"/>
      <c r="G125" s="2"/>
      <c r="H125" s="78"/>
      <c r="I125" s="2"/>
      <c r="J125" s="2"/>
      <c r="K125" s="2"/>
      <c r="L125" s="2"/>
      <c r="M125" s="2"/>
      <c r="N125" s="2"/>
      <c r="O125" s="2"/>
      <c r="P125" s="78"/>
      <c r="Q125" s="98"/>
      <c r="R125" s="33">
        <v>0</v>
      </c>
      <c r="S125" s="36">
        <v>0</v>
      </c>
      <c r="T125" s="109"/>
      <c r="U125" s="5"/>
      <c r="V125" s="5"/>
      <c r="W125" s="5"/>
      <c r="X125" s="5"/>
      <c r="Y125" s="5"/>
      <c r="Z125" s="5"/>
    </row>
    <row r="126" spans="2:26" x14ac:dyDescent="0.35">
      <c r="B126" s="71"/>
      <c r="C126" s="40"/>
      <c r="D126" s="93"/>
      <c r="E126" s="98"/>
      <c r="F126" s="2"/>
      <c r="G126" s="2"/>
      <c r="H126" s="78"/>
      <c r="I126" s="2"/>
      <c r="J126" s="2"/>
      <c r="K126" s="2"/>
      <c r="L126" s="2"/>
      <c r="M126" s="2"/>
      <c r="N126" s="2"/>
      <c r="O126" s="2"/>
      <c r="P126" s="78"/>
      <c r="Q126" s="98"/>
      <c r="R126" s="33">
        <v>0</v>
      </c>
      <c r="S126" s="36">
        <v>0</v>
      </c>
      <c r="T126" s="109"/>
      <c r="U126" s="5"/>
      <c r="V126" s="5"/>
      <c r="W126" s="5"/>
      <c r="X126" s="5"/>
      <c r="Y126" s="5"/>
      <c r="Z126" s="5"/>
    </row>
    <row r="127" spans="2:26" x14ac:dyDescent="0.35">
      <c r="B127" s="71"/>
      <c r="C127" s="40"/>
      <c r="D127" s="92"/>
      <c r="E127" s="98"/>
      <c r="F127" s="2"/>
      <c r="G127" s="2"/>
      <c r="H127" s="78"/>
      <c r="I127" s="2"/>
      <c r="J127" s="2"/>
      <c r="K127" s="2"/>
      <c r="L127" s="2"/>
      <c r="M127" s="2"/>
      <c r="N127" s="2"/>
      <c r="O127" s="2"/>
      <c r="P127" s="78"/>
      <c r="Q127" s="98"/>
      <c r="R127" s="33">
        <v>0</v>
      </c>
      <c r="S127" s="36">
        <v>0</v>
      </c>
      <c r="T127" s="78"/>
      <c r="U127" s="5"/>
      <c r="V127" s="5"/>
      <c r="W127" s="5"/>
      <c r="X127" s="5"/>
      <c r="Y127" s="5"/>
      <c r="Z127" s="5"/>
    </row>
    <row r="128" spans="2:26" x14ac:dyDescent="0.35">
      <c r="B128" s="71"/>
      <c r="C128" s="40"/>
      <c r="D128" s="92"/>
      <c r="E128" s="98"/>
      <c r="F128" s="2"/>
      <c r="G128" s="2"/>
      <c r="H128" s="78"/>
      <c r="I128" s="2"/>
      <c r="J128" s="2"/>
      <c r="K128" s="2"/>
      <c r="L128" s="2"/>
      <c r="M128" s="2"/>
      <c r="N128" s="2"/>
      <c r="O128" s="2"/>
      <c r="P128" s="78"/>
      <c r="Q128" s="98"/>
      <c r="R128" s="33">
        <v>0</v>
      </c>
      <c r="S128" s="36">
        <v>0</v>
      </c>
      <c r="T128" s="109"/>
      <c r="U128" s="5"/>
      <c r="V128" s="5"/>
      <c r="W128" s="5"/>
      <c r="X128" s="5"/>
      <c r="Y128" s="5"/>
      <c r="Z128" s="5"/>
    </row>
    <row r="129" spans="2:26" x14ac:dyDescent="0.35">
      <c r="B129" s="71"/>
      <c r="C129" s="40"/>
      <c r="D129" s="92"/>
      <c r="E129" s="98"/>
      <c r="F129" s="2"/>
      <c r="G129" s="2"/>
      <c r="H129" s="78"/>
      <c r="I129" s="2"/>
      <c r="J129" s="2"/>
      <c r="K129" s="2"/>
      <c r="L129" s="2"/>
      <c r="M129" s="2"/>
      <c r="N129" s="2"/>
      <c r="O129" s="2"/>
      <c r="P129" s="78"/>
      <c r="Q129" s="98"/>
      <c r="R129" s="33">
        <v>0</v>
      </c>
      <c r="S129" s="36">
        <v>0</v>
      </c>
      <c r="T129" s="109"/>
      <c r="U129" s="5"/>
      <c r="V129" s="5"/>
      <c r="W129" s="5"/>
      <c r="X129" s="5"/>
      <c r="Y129" s="5"/>
      <c r="Z129" s="5"/>
    </row>
    <row r="130" spans="2:26" x14ac:dyDescent="0.35">
      <c r="B130" s="71"/>
      <c r="C130" s="40"/>
      <c r="D130" s="92"/>
      <c r="E130" s="98"/>
      <c r="F130" s="2"/>
      <c r="G130" s="2"/>
      <c r="H130" s="78"/>
      <c r="I130" s="2"/>
      <c r="J130" s="2"/>
      <c r="K130" s="2"/>
      <c r="L130" s="2"/>
      <c r="M130" s="2"/>
      <c r="N130" s="2"/>
      <c r="O130" s="2"/>
      <c r="P130" s="78"/>
      <c r="Q130" s="98"/>
      <c r="R130" s="33">
        <v>0</v>
      </c>
      <c r="S130" s="36">
        <v>0</v>
      </c>
      <c r="T130" s="78"/>
      <c r="U130" s="5"/>
      <c r="V130" s="5"/>
      <c r="W130" s="5"/>
      <c r="X130" s="5"/>
      <c r="Y130" s="5"/>
      <c r="Z130" s="5"/>
    </row>
    <row r="131" spans="2:26" x14ac:dyDescent="0.35">
      <c r="B131" s="71"/>
      <c r="C131" s="40"/>
      <c r="D131" s="92"/>
      <c r="E131" s="98"/>
      <c r="F131" s="2"/>
      <c r="G131" s="2"/>
      <c r="H131" s="78"/>
      <c r="I131" s="2"/>
      <c r="J131" s="2"/>
      <c r="K131" s="2"/>
      <c r="L131" s="2"/>
      <c r="M131" s="2"/>
      <c r="N131" s="2"/>
      <c r="O131" s="2"/>
      <c r="P131" s="78"/>
      <c r="Q131" s="98"/>
      <c r="R131" s="33">
        <v>0</v>
      </c>
      <c r="S131" s="36">
        <v>0</v>
      </c>
      <c r="T131" s="109"/>
      <c r="U131" s="5"/>
      <c r="V131" s="5"/>
      <c r="W131" s="5"/>
      <c r="X131" s="5"/>
      <c r="Y131" s="5"/>
      <c r="Z131" s="5"/>
    </row>
    <row r="132" spans="2:26" x14ac:dyDescent="0.35">
      <c r="B132" s="71"/>
      <c r="C132" s="40"/>
      <c r="D132" s="92"/>
      <c r="E132" s="98"/>
      <c r="F132" s="2"/>
      <c r="G132" s="2"/>
      <c r="H132" s="78"/>
      <c r="I132" s="2"/>
      <c r="J132" s="2"/>
      <c r="K132" s="2"/>
      <c r="L132" s="2"/>
      <c r="M132" s="2"/>
      <c r="N132" s="2"/>
      <c r="O132" s="2"/>
      <c r="P132" s="78"/>
      <c r="Q132" s="98"/>
      <c r="R132" s="33">
        <v>0</v>
      </c>
      <c r="S132" s="36">
        <v>0</v>
      </c>
      <c r="T132" s="109"/>
      <c r="U132" s="5"/>
      <c r="V132" s="5"/>
      <c r="W132" s="5"/>
      <c r="X132" s="5"/>
      <c r="Y132" s="5"/>
      <c r="Z132" s="5"/>
    </row>
    <row r="133" spans="2:26" x14ac:dyDescent="0.35">
      <c r="B133" s="71"/>
      <c r="C133" s="40"/>
      <c r="D133" s="92"/>
      <c r="E133" s="98"/>
      <c r="F133" s="2"/>
      <c r="G133" s="2"/>
      <c r="H133" s="78"/>
      <c r="I133" s="2"/>
      <c r="J133" s="2"/>
      <c r="K133" s="2"/>
      <c r="L133" s="2"/>
      <c r="M133" s="2"/>
      <c r="N133" s="2"/>
      <c r="O133" s="2"/>
      <c r="P133" s="78"/>
      <c r="Q133" s="98"/>
      <c r="R133" s="33">
        <v>0</v>
      </c>
      <c r="S133" s="36">
        <v>0</v>
      </c>
      <c r="T133" s="109"/>
      <c r="U133" s="5"/>
      <c r="V133" s="5"/>
      <c r="W133" s="5"/>
      <c r="X133" s="5"/>
      <c r="Y133" s="5"/>
      <c r="Z133" s="5"/>
    </row>
    <row r="134" spans="2:26" x14ac:dyDescent="0.35">
      <c r="B134" s="71"/>
      <c r="C134" s="40"/>
      <c r="D134" s="92"/>
      <c r="E134" s="98"/>
      <c r="F134" s="2"/>
      <c r="G134" s="2"/>
      <c r="H134" s="78"/>
      <c r="I134" s="2"/>
      <c r="J134" s="2"/>
      <c r="K134" s="2"/>
      <c r="L134" s="2"/>
      <c r="M134" s="2"/>
      <c r="N134" s="2"/>
      <c r="O134" s="2"/>
      <c r="P134" s="78"/>
      <c r="Q134" s="98"/>
      <c r="R134" s="33">
        <v>0</v>
      </c>
      <c r="S134" s="36">
        <v>0</v>
      </c>
      <c r="T134" s="109"/>
      <c r="U134" s="5"/>
      <c r="V134" s="5"/>
      <c r="W134" s="5"/>
      <c r="X134" s="5"/>
      <c r="Y134" s="5"/>
      <c r="Z134" s="5"/>
    </row>
    <row r="135" spans="2:26" x14ac:dyDescent="0.35">
      <c r="B135" s="71"/>
      <c r="C135" s="40"/>
      <c r="D135" s="92"/>
      <c r="E135" s="98"/>
      <c r="F135" s="2"/>
      <c r="G135" s="2"/>
      <c r="H135" s="78"/>
      <c r="I135" s="2"/>
      <c r="J135" s="2"/>
      <c r="K135" s="2"/>
      <c r="L135" s="2"/>
      <c r="M135" s="2"/>
      <c r="N135" s="2"/>
      <c r="O135" s="2"/>
      <c r="P135" s="78"/>
      <c r="Q135" s="98"/>
      <c r="R135" s="33">
        <v>0</v>
      </c>
      <c r="S135" s="36">
        <v>0</v>
      </c>
      <c r="T135" s="109"/>
      <c r="U135" s="5"/>
      <c r="V135" s="5"/>
      <c r="W135" s="5"/>
      <c r="X135" s="5"/>
      <c r="Y135" s="5"/>
      <c r="Z135" s="5"/>
    </row>
    <row r="136" spans="2:26" x14ac:dyDescent="0.35">
      <c r="B136" s="71"/>
      <c r="C136" s="40"/>
      <c r="D136" s="92"/>
      <c r="E136" s="98"/>
      <c r="F136" s="2"/>
      <c r="G136" s="2"/>
      <c r="H136" s="78"/>
      <c r="I136" s="2"/>
      <c r="J136" s="2"/>
      <c r="K136" s="2"/>
      <c r="L136" s="2"/>
      <c r="M136" s="2"/>
      <c r="N136" s="2"/>
      <c r="O136" s="2"/>
      <c r="P136" s="78"/>
      <c r="Q136" s="98"/>
      <c r="R136" s="33">
        <v>0</v>
      </c>
      <c r="S136" s="36">
        <v>0</v>
      </c>
      <c r="T136" s="109"/>
      <c r="U136" s="5"/>
      <c r="V136" s="5"/>
      <c r="W136" s="5"/>
      <c r="X136" s="5"/>
      <c r="Y136" s="5"/>
      <c r="Z136" s="5"/>
    </row>
    <row r="137" spans="2:26" x14ac:dyDescent="0.35">
      <c r="B137" s="71"/>
      <c r="C137" s="40"/>
      <c r="D137" s="92"/>
      <c r="E137" s="98"/>
      <c r="F137" s="2"/>
      <c r="G137" s="2"/>
      <c r="H137" s="78"/>
      <c r="I137" s="2"/>
      <c r="J137" s="2"/>
      <c r="K137" s="2"/>
      <c r="L137" s="2"/>
      <c r="M137" s="2"/>
      <c r="N137" s="2"/>
      <c r="O137" s="2"/>
      <c r="P137" s="78"/>
      <c r="Q137" s="98"/>
      <c r="R137" s="33">
        <v>0</v>
      </c>
      <c r="S137" s="36">
        <v>0</v>
      </c>
      <c r="T137" s="109"/>
      <c r="U137" s="5"/>
      <c r="V137" s="5"/>
      <c r="W137" s="5"/>
      <c r="X137" s="5"/>
      <c r="Y137" s="5"/>
      <c r="Z137" s="5"/>
    </row>
    <row r="138" spans="2:26" x14ac:dyDescent="0.35">
      <c r="B138" s="71"/>
      <c r="C138" s="40"/>
      <c r="D138" s="92"/>
      <c r="E138" s="98"/>
      <c r="F138" s="2"/>
      <c r="G138" s="2"/>
      <c r="H138" s="78"/>
      <c r="I138" s="2"/>
      <c r="J138" s="2"/>
      <c r="K138" s="2"/>
      <c r="L138" s="2"/>
      <c r="M138" s="2"/>
      <c r="N138" s="2"/>
      <c r="O138" s="2"/>
      <c r="P138" s="78"/>
      <c r="Q138" s="98"/>
      <c r="R138" s="33">
        <v>0</v>
      </c>
      <c r="S138" s="36">
        <v>0</v>
      </c>
      <c r="T138" s="109"/>
      <c r="U138" s="5"/>
      <c r="V138" s="5"/>
      <c r="W138" s="5"/>
      <c r="X138" s="5"/>
      <c r="Y138" s="5"/>
      <c r="Z138" s="5"/>
    </row>
    <row r="139" spans="2:26" x14ac:dyDescent="0.35">
      <c r="B139" s="71"/>
      <c r="C139" s="40"/>
      <c r="D139" s="92"/>
      <c r="E139" s="98"/>
      <c r="F139" s="2"/>
      <c r="G139" s="2"/>
      <c r="H139" s="78"/>
      <c r="I139" s="2"/>
      <c r="J139" s="2"/>
      <c r="K139" s="2"/>
      <c r="L139" s="2"/>
      <c r="M139" s="2"/>
      <c r="N139" s="2"/>
      <c r="O139" s="2"/>
      <c r="P139" s="78"/>
      <c r="Q139" s="98"/>
      <c r="R139" s="33">
        <v>0</v>
      </c>
      <c r="S139" s="36">
        <v>0</v>
      </c>
      <c r="T139" s="109"/>
      <c r="U139" s="5"/>
      <c r="V139" s="5"/>
      <c r="W139" s="5"/>
      <c r="X139" s="5"/>
      <c r="Y139" s="5"/>
      <c r="Z139" s="5"/>
    </row>
    <row r="140" spans="2:26" x14ac:dyDescent="0.35">
      <c r="B140" s="71"/>
      <c r="C140" s="40"/>
      <c r="D140" s="92"/>
      <c r="E140" s="98"/>
      <c r="F140" s="2"/>
      <c r="G140" s="2"/>
      <c r="H140" s="78"/>
      <c r="I140" s="2"/>
      <c r="J140" s="2"/>
      <c r="K140" s="2"/>
      <c r="L140" s="2"/>
      <c r="M140" s="2"/>
      <c r="N140" s="2"/>
      <c r="O140" s="2"/>
      <c r="P140" s="78"/>
      <c r="Q140" s="98"/>
      <c r="R140" s="33">
        <v>0</v>
      </c>
      <c r="S140" s="36">
        <v>0</v>
      </c>
      <c r="T140" s="109"/>
      <c r="U140" s="5"/>
      <c r="V140" s="5"/>
      <c r="W140" s="5"/>
      <c r="X140" s="5"/>
      <c r="Y140" s="5"/>
      <c r="Z140" s="5"/>
    </row>
    <row r="141" spans="2:26" x14ac:dyDescent="0.35">
      <c r="B141" s="71"/>
      <c r="C141" s="40"/>
      <c r="D141" s="92"/>
      <c r="E141" s="98"/>
      <c r="F141" s="2"/>
      <c r="G141" s="2"/>
      <c r="H141" s="78"/>
      <c r="I141" s="2"/>
      <c r="J141" s="2"/>
      <c r="K141" s="2"/>
      <c r="L141" s="2"/>
      <c r="M141" s="2"/>
      <c r="N141" s="2"/>
      <c r="O141" s="2"/>
      <c r="P141" s="78"/>
      <c r="Q141" s="98"/>
      <c r="R141" s="33">
        <v>0</v>
      </c>
      <c r="S141" s="36">
        <v>0</v>
      </c>
      <c r="T141" s="109"/>
      <c r="U141" s="5"/>
      <c r="V141" s="5"/>
      <c r="W141" s="5"/>
      <c r="X141" s="5"/>
      <c r="Y141" s="5"/>
      <c r="Z141" s="5"/>
    </row>
    <row r="142" spans="2:26" x14ac:dyDescent="0.35">
      <c r="B142" s="71"/>
      <c r="C142" s="40"/>
      <c r="D142" s="92"/>
      <c r="E142" s="98"/>
      <c r="F142" s="2"/>
      <c r="G142" s="2"/>
      <c r="H142" s="78"/>
      <c r="I142" s="2"/>
      <c r="J142" s="2"/>
      <c r="K142" s="2"/>
      <c r="L142" s="2"/>
      <c r="M142" s="2"/>
      <c r="N142" s="2"/>
      <c r="O142" s="2"/>
      <c r="P142" s="78"/>
      <c r="Q142" s="98"/>
      <c r="R142" s="33">
        <v>0</v>
      </c>
      <c r="S142" s="36">
        <v>0</v>
      </c>
      <c r="T142" s="109"/>
      <c r="U142" s="5"/>
      <c r="V142" s="5"/>
      <c r="W142" s="5"/>
      <c r="X142" s="5"/>
      <c r="Y142" s="5"/>
      <c r="Z142" s="5"/>
    </row>
    <row r="143" spans="2:26" x14ac:dyDescent="0.35">
      <c r="B143" s="71"/>
      <c r="C143" s="40"/>
      <c r="D143" s="92"/>
      <c r="E143" s="98"/>
      <c r="F143" s="2"/>
      <c r="G143" s="2"/>
      <c r="H143" s="78"/>
      <c r="I143" s="2"/>
      <c r="J143" s="2"/>
      <c r="K143" s="2"/>
      <c r="L143" s="2"/>
      <c r="M143" s="2"/>
      <c r="N143" s="2"/>
      <c r="O143" s="2"/>
      <c r="P143" s="78"/>
      <c r="Q143" s="98"/>
      <c r="R143" s="33">
        <v>0</v>
      </c>
      <c r="S143" s="36">
        <v>0</v>
      </c>
      <c r="T143" s="109"/>
      <c r="U143" s="5"/>
      <c r="V143" s="5"/>
      <c r="W143" s="5"/>
      <c r="X143" s="5"/>
      <c r="Y143" s="5"/>
      <c r="Z143" s="5"/>
    </row>
    <row r="144" spans="2:26" x14ac:dyDescent="0.35">
      <c r="B144" s="71"/>
      <c r="C144" s="40"/>
      <c r="D144" s="92"/>
      <c r="E144" s="98"/>
      <c r="F144" s="2"/>
      <c r="G144" s="2"/>
      <c r="H144" s="78"/>
      <c r="I144" s="2"/>
      <c r="J144" s="2"/>
      <c r="K144" s="2"/>
      <c r="L144" s="2"/>
      <c r="M144" s="2"/>
      <c r="N144" s="2"/>
      <c r="O144" s="2"/>
      <c r="P144" s="78"/>
      <c r="Q144" s="98"/>
      <c r="R144" s="33">
        <v>0</v>
      </c>
      <c r="S144" s="36">
        <v>0</v>
      </c>
      <c r="T144" s="109"/>
      <c r="U144" s="5"/>
      <c r="V144" s="5"/>
      <c r="W144" s="5"/>
      <c r="X144" s="5"/>
      <c r="Y144" s="5"/>
      <c r="Z144" s="5"/>
    </row>
    <row r="145" spans="2:26" x14ac:dyDescent="0.35">
      <c r="B145" s="71"/>
      <c r="C145" s="40"/>
      <c r="D145" s="92"/>
      <c r="E145" s="98"/>
      <c r="F145" s="2"/>
      <c r="G145" s="2"/>
      <c r="H145" s="78"/>
      <c r="I145" s="2"/>
      <c r="J145" s="2"/>
      <c r="K145" s="2"/>
      <c r="L145" s="2"/>
      <c r="M145" s="2"/>
      <c r="N145" s="2"/>
      <c r="O145" s="2"/>
      <c r="P145" s="78"/>
      <c r="Q145" s="98"/>
      <c r="R145" s="33">
        <v>0</v>
      </c>
      <c r="S145" s="36">
        <v>0</v>
      </c>
      <c r="T145" s="78"/>
      <c r="U145" s="5"/>
      <c r="V145" s="5"/>
      <c r="W145" s="5"/>
      <c r="X145" s="5"/>
      <c r="Y145" s="5"/>
      <c r="Z145" s="5"/>
    </row>
    <row r="146" spans="2:26" x14ac:dyDescent="0.35">
      <c r="B146" s="71"/>
      <c r="C146" s="40"/>
      <c r="D146" s="92"/>
      <c r="E146" s="98"/>
      <c r="F146" s="2"/>
      <c r="G146" s="2"/>
      <c r="H146" s="78"/>
      <c r="I146" s="2"/>
      <c r="J146" s="2"/>
      <c r="K146" s="2"/>
      <c r="L146" s="2"/>
      <c r="M146" s="2"/>
      <c r="N146" s="2"/>
      <c r="O146" s="2"/>
      <c r="P146" s="78"/>
      <c r="Q146" s="98"/>
      <c r="R146" s="33">
        <v>0</v>
      </c>
      <c r="S146" s="36">
        <v>0</v>
      </c>
      <c r="T146" s="109"/>
      <c r="U146" s="5"/>
      <c r="V146" s="5"/>
      <c r="W146" s="5"/>
      <c r="X146" s="5"/>
      <c r="Y146" s="5"/>
      <c r="Z146" s="5"/>
    </row>
    <row r="147" spans="2:26" x14ac:dyDescent="0.35">
      <c r="B147" s="71"/>
      <c r="C147" s="40"/>
      <c r="D147" s="92"/>
      <c r="E147" s="98"/>
      <c r="F147" s="2"/>
      <c r="G147" s="2"/>
      <c r="H147" s="78"/>
      <c r="I147" s="2"/>
      <c r="J147" s="2"/>
      <c r="K147" s="2"/>
      <c r="L147" s="2"/>
      <c r="M147" s="2"/>
      <c r="N147" s="2"/>
      <c r="O147" s="2"/>
      <c r="P147" s="78"/>
      <c r="Q147" s="98"/>
      <c r="R147" s="33">
        <v>0</v>
      </c>
      <c r="S147" s="36">
        <v>0</v>
      </c>
      <c r="T147" s="109"/>
      <c r="U147" s="5"/>
      <c r="V147" s="5"/>
      <c r="W147" s="5"/>
      <c r="X147" s="5"/>
      <c r="Y147" s="5"/>
      <c r="Z147" s="5"/>
    </row>
    <row r="148" spans="2:26" x14ac:dyDescent="0.35">
      <c r="B148" s="71"/>
      <c r="C148" s="40"/>
      <c r="D148" s="92"/>
      <c r="E148" s="98"/>
      <c r="F148" s="2"/>
      <c r="G148" s="2"/>
      <c r="H148" s="78"/>
      <c r="I148" s="2"/>
      <c r="J148" s="2"/>
      <c r="K148" s="2"/>
      <c r="L148" s="2"/>
      <c r="M148" s="2"/>
      <c r="N148" s="2"/>
      <c r="O148" s="2"/>
      <c r="P148" s="78"/>
      <c r="Q148" s="98"/>
      <c r="R148" s="33">
        <v>0</v>
      </c>
      <c r="S148" s="36">
        <v>0</v>
      </c>
      <c r="T148" s="109"/>
      <c r="U148" s="5"/>
      <c r="V148" s="5"/>
      <c r="W148" s="5"/>
      <c r="X148" s="5"/>
      <c r="Y148" s="5"/>
      <c r="Z148" s="5"/>
    </row>
    <row r="149" spans="2:26" x14ac:dyDescent="0.35">
      <c r="B149" s="71"/>
      <c r="C149" s="40"/>
      <c r="D149" s="92"/>
      <c r="E149" s="98"/>
      <c r="F149" s="2"/>
      <c r="G149" s="2"/>
      <c r="H149" s="78"/>
      <c r="I149" s="2"/>
      <c r="J149" s="2"/>
      <c r="K149" s="2"/>
      <c r="L149" s="2"/>
      <c r="M149" s="2"/>
      <c r="N149" s="2"/>
      <c r="O149" s="2"/>
      <c r="P149" s="78"/>
      <c r="Q149" s="98"/>
      <c r="R149" s="33">
        <v>0</v>
      </c>
      <c r="S149" s="36">
        <v>0</v>
      </c>
      <c r="T149" s="109"/>
      <c r="U149" s="5"/>
      <c r="V149" s="5"/>
      <c r="W149" s="5"/>
      <c r="X149" s="5"/>
      <c r="Y149" s="5"/>
      <c r="Z149" s="5"/>
    </row>
    <row r="150" spans="2:26" x14ac:dyDescent="0.35">
      <c r="B150" s="71"/>
      <c r="C150" s="40"/>
      <c r="D150" s="92"/>
      <c r="E150" s="98"/>
      <c r="F150" s="2"/>
      <c r="G150" s="2"/>
      <c r="H150" s="78"/>
      <c r="I150" s="2"/>
      <c r="J150" s="2"/>
      <c r="K150" s="2"/>
      <c r="L150" s="2"/>
      <c r="M150" s="2"/>
      <c r="N150" s="2"/>
      <c r="O150" s="2"/>
      <c r="P150" s="78"/>
      <c r="Q150" s="98"/>
      <c r="R150" s="33">
        <v>0</v>
      </c>
      <c r="S150" s="36">
        <v>0</v>
      </c>
      <c r="T150" s="78"/>
      <c r="U150" s="5"/>
      <c r="V150" s="5"/>
      <c r="W150" s="5"/>
      <c r="X150" s="5"/>
      <c r="Y150" s="5"/>
      <c r="Z150" s="5"/>
    </row>
    <row r="151" spans="2:26" x14ac:dyDescent="0.35">
      <c r="B151" s="71"/>
      <c r="C151" s="40"/>
      <c r="D151" s="92"/>
      <c r="E151" s="98"/>
      <c r="F151" s="2"/>
      <c r="G151" s="2"/>
      <c r="H151" s="78"/>
      <c r="I151" s="2"/>
      <c r="J151" s="2"/>
      <c r="K151" s="2"/>
      <c r="L151" s="2"/>
      <c r="M151" s="2"/>
      <c r="N151" s="2"/>
      <c r="O151" s="2"/>
      <c r="P151" s="78"/>
      <c r="Q151" s="98"/>
      <c r="R151" s="33">
        <v>0</v>
      </c>
      <c r="S151" s="36">
        <v>0</v>
      </c>
      <c r="T151" s="109"/>
      <c r="U151" s="5"/>
      <c r="V151" s="5"/>
      <c r="W151" s="5"/>
      <c r="X151" s="5"/>
      <c r="Y151" s="5"/>
      <c r="Z151" s="5"/>
    </row>
    <row r="152" spans="2:26" x14ac:dyDescent="0.35">
      <c r="B152" s="71"/>
      <c r="C152" s="40"/>
      <c r="D152" s="92"/>
      <c r="E152" s="98"/>
      <c r="F152" s="2"/>
      <c r="G152" s="2"/>
      <c r="H152" s="78"/>
      <c r="I152" s="2"/>
      <c r="J152" s="2"/>
      <c r="K152" s="2"/>
      <c r="L152" s="2"/>
      <c r="M152" s="2"/>
      <c r="N152" s="2"/>
      <c r="O152" s="2"/>
      <c r="P152" s="78"/>
      <c r="Q152" s="98"/>
      <c r="R152" s="33">
        <v>0</v>
      </c>
      <c r="S152" s="36">
        <v>0</v>
      </c>
      <c r="T152" s="109"/>
      <c r="U152" s="5"/>
      <c r="V152" s="5"/>
      <c r="W152" s="5"/>
      <c r="X152" s="5"/>
      <c r="Y152" s="5"/>
      <c r="Z152" s="5"/>
    </row>
    <row r="153" spans="2:26" x14ac:dyDescent="0.35">
      <c r="B153" s="71"/>
      <c r="C153" s="40"/>
      <c r="D153" s="92"/>
      <c r="E153" s="98"/>
      <c r="F153" s="2"/>
      <c r="G153" s="2"/>
      <c r="H153" s="78"/>
      <c r="I153" s="2"/>
      <c r="J153" s="2"/>
      <c r="K153" s="2"/>
      <c r="L153" s="2"/>
      <c r="M153" s="2"/>
      <c r="N153" s="2"/>
      <c r="O153" s="2"/>
      <c r="P153" s="78"/>
      <c r="Q153" s="98"/>
      <c r="R153" s="33">
        <v>0</v>
      </c>
      <c r="S153" s="36">
        <v>0</v>
      </c>
      <c r="T153" s="109"/>
      <c r="U153" s="5"/>
      <c r="V153" s="5"/>
      <c r="W153" s="5"/>
      <c r="X153" s="5"/>
      <c r="Y153" s="5"/>
      <c r="Z153" s="5"/>
    </row>
    <row r="154" spans="2:26" x14ac:dyDescent="0.35">
      <c r="B154" s="71"/>
      <c r="C154" s="40"/>
      <c r="D154" s="92"/>
      <c r="E154" s="98"/>
      <c r="F154" s="2"/>
      <c r="G154" s="2"/>
      <c r="H154" s="78"/>
      <c r="I154" s="2"/>
      <c r="J154" s="2"/>
      <c r="K154" s="2"/>
      <c r="L154" s="2"/>
      <c r="M154" s="2"/>
      <c r="N154" s="2"/>
      <c r="O154" s="2"/>
      <c r="P154" s="78"/>
      <c r="Q154" s="98"/>
      <c r="R154" s="33">
        <v>0</v>
      </c>
      <c r="S154" s="36">
        <v>0</v>
      </c>
      <c r="T154" s="109"/>
      <c r="U154" s="5"/>
      <c r="V154" s="5"/>
      <c r="W154" s="5"/>
      <c r="X154" s="5"/>
      <c r="Y154" s="5"/>
      <c r="Z154" s="5"/>
    </row>
    <row r="155" spans="2:26" x14ac:dyDescent="0.35">
      <c r="B155" s="71"/>
      <c r="C155" s="40"/>
      <c r="D155" s="92"/>
      <c r="E155" s="98"/>
      <c r="F155" s="2"/>
      <c r="G155" s="2"/>
      <c r="H155" s="78"/>
      <c r="I155" s="2"/>
      <c r="J155" s="2"/>
      <c r="K155" s="2"/>
      <c r="L155" s="2"/>
      <c r="M155" s="2"/>
      <c r="N155" s="2"/>
      <c r="O155" s="2"/>
      <c r="P155" s="78"/>
      <c r="Q155" s="98"/>
      <c r="R155" s="33">
        <v>0</v>
      </c>
      <c r="S155" s="36">
        <v>0</v>
      </c>
      <c r="T155" s="109"/>
      <c r="U155" s="5"/>
      <c r="V155" s="5"/>
      <c r="W155" s="5"/>
      <c r="X155" s="5"/>
      <c r="Y155" s="5"/>
      <c r="Z155" s="5"/>
    </row>
    <row r="156" spans="2:26" x14ac:dyDescent="0.35">
      <c r="B156" s="71"/>
      <c r="C156" s="40"/>
      <c r="D156" s="92"/>
      <c r="E156" s="98"/>
      <c r="F156" s="2"/>
      <c r="G156" s="2"/>
      <c r="H156" s="78"/>
      <c r="I156" s="2"/>
      <c r="J156" s="2"/>
      <c r="K156" s="2"/>
      <c r="L156" s="2"/>
      <c r="M156" s="2"/>
      <c r="N156" s="2"/>
      <c r="O156" s="2"/>
      <c r="P156" s="78"/>
      <c r="Q156" s="98"/>
      <c r="R156" s="33">
        <v>0</v>
      </c>
      <c r="S156" s="36">
        <v>0</v>
      </c>
      <c r="T156" s="109"/>
      <c r="U156" s="5"/>
      <c r="V156" s="5"/>
      <c r="W156" s="5"/>
      <c r="X156" s="5"/>
      <c r="Y156" s="5"/>
      <c r="Z156" s="5"/>
    </row>
    <row r="157" spans="2:26" x14ac:dyDescent="0.35">
      <c r="B157" s="71"/>
      <c r="C157" s="40"/>
      <c r="D157" s="92"/>
      <c r="E157" s="98"/>
      <c r="F157" s="2"/>
      <c r="G157" s="2"/>
      <c r="H157" s="78"/>
      <c r="I157" s="2"/>
      <c r="J157" s="2"/>
      <c r="K157" s="2"/>
      <c r="L157" s="2"/>
      <c r="M157" s="2"/>
      <c r="N157" s="2"/>
      <c r="O157" s="2"/>
      <c r="P157" s="78"/>
      <c r="Q157" s="98"/>
      <c r="R157" s="33">
        <v>0</v>
      </c>
      <c r="S157" s="36">
        <v>0</v>
      </c>
      <c r="T157" s="109"/>
      <c r="U157" s="5"/>
      <c r="V157" s="5"/>
      <c r="W157" s="5"/>
      <c r="X157" s="5"/>
      <c r="Y157" s="5"/>
      <c r="Z157" s="5"/>
    </row>
    <row r="158" spans="2:26" x14ac:dyDescent="0.35">
      <c r="B158" s="71"/>
      <c r="C158" s="40"/>
      <c r="D158" s="92"/>
      <c r="E158" s="98"/>
      <c r="F158" s="2"/>
      <c r="G158" s="2"/>
      <c r="H158" s="78"/>
      <c r="I158" s="2"/>
      <c r="J158" s="2"/>
      <c r="K158" s="2"/>
      <c r="L158" s="2"/>
      <c r="M158" s="2"/>
      <c r="N158" s="2"/>
      <c r="O158" s="2"/>
      <c r="P158" s="78"/>
      <c r="Q158" s="98"/>
      <c r="R158" s="33">
        <v>0</v>
      </c>
      <c r="S158" s="36">
        <v>0</v>
      </c>
      <c r="T158" s="109"/>
      <c r="U158" s="5"/>
      <c r="V158" s="5"/>
      <c r="W158" s="5"/>
      <c r="X158" s="5"/>
      <c r="Y158" s="5"/>
      <c r="Z158" s="5"/>
    </row>
    <row r="159" spans="2:26" x14ac:dyDescent="0.35">
      <c r="B159" s="71"/>
      <c r="C159" s="40"/>
      <c r="D159" s="92"/>
      <c r="E159" s="98"/>
      <c r="F159" s="2"/>
      <c r="G159" s="2"/>
      <c r="H159" s="78"/>
      <c r="I159" s="2"/>
      <c r="J159" s="2"/>
      <c r="K159" s="2"/>
      <c r="L159" s="2"/>
      <c r="M159" s="2"/>
      <c r="N159" s="2"/>
      <c r="O159" s="2"/>
      <c r="P159" s="78"/>
      <c r="Q159" s="98"/>
      <c r="R159" s="33">
        <v>0</v>
      </c>
      <c r="S159" s="36">
        <v>0</v>
      </c>
      <c r="T159" s="109"/>
      <c r="U159" s="5"/>
      <c r="V159" s="5"/>
      <c r="W159" s="5"/>
      <c r="X159" s="5"/>
      <c r="Y159" s="5"/>
      <c r="Z159" s="5"/>
    </row>
    <row r="160" spans="2:26" x14ac:dyDescent="0.35">
      <c r="B160" s="71"/>
      <c r="C160" s="40"/>
      <c r="D160" s="92"/>
      <c r="E160" s="98"/>
      <c r="F160" s="2"/>
      <c r="G160" s="2"/>
      <c r="H160" s="78"/>
      <c r="I160" s="2"/>
      <c r="J160" s="2"/>
      <c r="K160" s="2"/>
      <c r="L160" s="2"/>
      <c r="M160" s="2"/>
      <c r="N160" s="2"/>
      <c r="O160" s="2"/>
      <c r="P160" s="78"/>
      <c r="Q160" s="98"/>
      <c r="R160" s="33">
        <v>0</v>
      </c>
      <c r="S160" s="36">
        <v>0</v>
      </c>
      <c r="T160" s="78"/>
      <c r="U160" s="5"/>
      <c r="V160" s="5"/>
      <c r="W160" s="5"/>
      <c r="X160" s="5"/>
      <c r="Y160" s="5"/>
      <c r="Z160" s="5"/>
    </row>
    <row r="161" spans="2:26" x14ac:dyDescent="0.35">
      <c r="B161" s="71"/>
      <c r="C161" s="40"/>
      <c r="D161" s="92"/>
      <c r="E161" s="98"/>
      <c r="F161" s="2"/>
      <c r="G161" s="2"/>
      <c r="H161" s="78"/>
      <c r="I161" s="2"/>
      <c r="J161" s="2"/>
      <c r="K161" s="2"/>
      <c r="L161" s="2"/>
      <c r="M161" s="2"/>
      <c r="N161" s="2"/>
      <c r="O161" s="2"/>
      <c r="P161" s="78"/>
      <c r="Q161" s="98"/>
      <c r="R161" s="33">
        <v>0</v>
      </c>
      <c r="S161" s="36">
        <v>0</v>
      </c>
      <c r="T161" s="109"/>
      <c r="U161" s="5"/>
      <c r="V161" s="5"/>
      <c r="W161" s="5"/>
      <c r="X161" s="5"/>
      <c r="Y161" s="5"/>
      <c r="Z161" s="5"/>
    </row>
    <row r="162" spans="2:26" x14ac:dyDescent="0.35">
      <c r="B162" s="71"/>
      <c r="C162" s="40"/>
      <c r="D162" s="92"/>
      <c r="E162" s="98"/>
      <c r="F162" s="2"/>
      <c r="G162" s="2"/>
      <c r="H162" s="78"/>
      <c r="I162" s="2"/>
      <c r="J162" s="2"/>
      <c r="K162" s="2"/>
      <c r="L162" s="2"/>
      <c r="M162" s="2"/>
      <c r="N162" s="2"/>
      <c r="O162" s="2"/>
      <c r="P162" s="78"/>
      <c r="Q162" s="98"/>
      <c r="R162" s="33">
        <v>0</v>
      </c>
      <c r="S162" s="36">
        <v>0</v>
      </c>
      <c r="T162" s="109"/>
      <c r="U162" s="5"/>
      <c r="V162" s="5"/>
      <c r="W162" s="5"/>
      <c r="X162" s="5"/>
      <c r="Y162" s="5"/>
      <c r="Z162" s="5"/>
    </row>
    <row r="163" spans="2:26" x14ac:dyDescent="0.35">
      <c r="B163" s="71"/>
      <c r="C163" s="40"/>
      <c r="D163" s="92"/>
      <c r="E163" s="98"/>
      <c r="F163" s="2"/>
      <c r="G163" s="2"/>
      <c r="H163" s="78"/>
      <c r="I163" s="2"/>
      <c r="J163" s="2"/>
      <c r="K163" s="2"/>
      <c r="L163" s="2"/>
      <c r="M163" s="2"/>
      <c r="N163" s="2"/>
      <c r="O163" s="2"/>
      <c r="P163" s="78"/>
      <c r="Q163" s="98"/>
      <c r="R163" s="33">
        <v>0</v>
      </c>
      <c r="S163" s="36">
        <v>0</v>
      </c>
      <c r="T163" s="109"/>
      <c r="U163" s="5"/>
      <c r="V163" s="5"/>
      <c r="W163" s="5"/>
      <c r="X163" s="5"/>
      <c r="Y163" s="5"/>
      <c r="Z163" s="5"/>
    </row>
    <row r="164" spans="2:26" x14ac:dyDescent="0.35">
      <c r="B164" s="71"/>
      <c r="C164" s="40"/>
      <c r="D164" s="92"/>
      <c r="E164" s="98"/>
      <c r="F164" s="2"/>
      <c r="G164" s="2"/>
      <c r="H164" s="78"/>
      <c r="I164" s="2"/>
      <c r="J164" s="2"/>
      <c r="K164" s="2"/>
      <c r="L164" s="2"/>
      <c r="M164" s="2"/>
      <c r="N164" s="2"/>
      <c r="O164" s="2"/>
      <c r="P164" s="78"/>
      <c r="Q164" s="98"/>
      <c r="R164" s="33">
        <v>0</v>
      </c>
      <c r="S164" s="36">
        <v>0</v>
      </c>
      <c r="T164" s="78"/>
      <c r="U164" s="5"/>
      <c r="V164" s="5"/>
      <c r="W164" s="5"/>
      <c r="X164" s="5"/>
      <c r="Y164" s="5"/>
      <c r="Z164" s="5"/>
    </row>
    <row r="165" spans="2:26" x14ac:dyDescent="0.35">
      <c r="B165" s="71"/>
      <c r="C165" s="40"/>
      <c r="D165" s="92"/>
      <c r="E165" s="98"/>
      <c r="F165" s="2"/>
      <c r="G165" s="2"/>
      <c r="H165" s="78"/>
      <c r="I165" s="2"/>
      <c r="J165" s="2"/>
      <c r="K165" s="2"/>
      <c r="L165" s="2"/>
      <c r="M165" s="2"/>
      <c r="N165" s="2"/>
      <c r="O165" s="2"/>
      <c r="P165" s="78"/>
      <c r="Q165" s="98"/>
      <c r="R165" s="33">
        <v>0</v>
      </c>
      <c r="S165" s="36">
        <v>0</v>
      </c>
      <c r="T165" s="109"/>
      <c r="U165" s="5"/>
      <c r="V165" s="5"/>
      <c r="W165" s="5"/>
      <c r="X165" s="5"/>
      <c r="Y165" s="5"/>
      <c r="Z165" s="5"/>
    </row>
    <row r="166" spans="2:26" x14ac:dyDescent="0.35">
      <c r="B166" s="71"/>
      <c r="C166" s="40"/>
      <c r="D166" s="92"/>
      <c r="E166" s="98"/>
      <c r="F166" s="2"/>
      <c r="G166" s="2"/>
      <c r="H166" s="78"/>
      <c r="I166" s="2"/>
      <c r="J166" s="2"/>
      <c r="K166" s="2"/>
      <c r="L166" s="2"/>
      <c r="M166" s="2"/>
      <c r="N166" s="2"/>
      <c r="O166" s="2"/>
      <c r="P166" s="78"/>
      <c r="Q166" s="98"/>
      <c r="R166" s="33">
        <v>0</v>
      </c>
      <c r="S166" s="36">
        <v>0</v>
      </c>
      <c r="T166" s="109"/>
      <c r="U166" s="5"/>
      <c r="V166" s="5"/>
      <c r="W166" s="5"/>
      <c r="X166" s="5"/>
      <c r="Y166" s="5"/>
      <c r="Z166" s="5"/>
    </row>
    <row r="167" spans="2:26" x14ac:dyDescent="0.35">
      <c r="B167" s="71"/>
      <c r="C167" s="40"/>
      <c r="D167" s="92"/>
      <c r="E167" s="98"/>
      <c r="F167" s="2"/>
      <c r="G167" s="2"/>
      <c r="H167" s="78"/>
      <c r="I167" s="2"/>
      <c r="J167" s="2"/>
      <c r="K167" s="2"/>
      <c r="L167" s="2"/>
      <c r="M167" s="2"/>
      <c r="N167" s="2"/>
      <c r="O167" s="2"/>
      <c r="P167" s="78"/>
      <c r="Q167" s="98"/>
      <c r="R167" s="33">
        <v>0</v>
      </c>
      <c r="S167" s="36">
        <v>0</v>
      </c>
      <c r="T167" s="78"/>
      <c r="U167" s="5"/>
      <c r="V167" s="5"/>
      <c r="W167" s="5"/>
      <c r="X167" s="5"/>
      <c r="Y167" s="5"/>
      <c r="Z167" s="5"/>
    </row>
    <row r="168" spans="2:26" x14ac:dyDescent="0.35">
      <c r="B168" s="71"/>
      <c r="C168" s="40"/>
      <c r="D168" s="92"/>
      <c r="E168" s="98"/>
      <c r="F168" s="2"/>
      <c r="G168" s="2"/>
      <c r="H168" s="78"/>
      <c r="I168" s="2"/>
      <c r="J168" s="2"/>
      <c r="K168" s="2"/>
      <c r="L168" s="2"/>
      <c r="M168" s="2"/>
      <c r="N168" s="2"/>
      <c r="O168" s="2"/>
      <c r="P168" s="78"/>
      <c r="Q168" s="98"/>
      <c r="R168" s="33">
        <v>0</v>
      </c>
      <c r="S168" s="36">
        <v>0</v>
      </c>
      <c r="T168" s="78"/>
      <c r="U168" s="5"/>
      <c r="V168" s="5"/>
      <c r="W168" s="5"/>
      <c r="X168" s="5"/>
      <c r="Y168" s="5"/>
      <c r="Z168" s="5"/>
    </row>
    <row r="169" spans="2:26" x14ac:dyDescent="0.35">
      <c r="B169" s="71"/>
      <c r="C169" s="40"/>
      <c r="D169" s="92"/>
      <c r="E169" s="98"/>
      <c r="F169" s="2"/>
      <c r="G169" s="2"/>
      <c r="H169" s="78"/>
      <c r="I169" s="2"/>
      <c r="J169" s="2"/>
      <c r="K169" s="2"/>
      <c r="L169" s="2"/>
      <c r="M169" s="2"/>
      <c r="N169" s="2"/>
      <c r="O169" s="2"/>
      <c r="P169" s="78"/>
      <c r="Q169" s="98"/>
      <c r="R169" s="33">
        <v>0</v>
      </c>
      <c r="S169" s="36">
        <v>0</v>
      </c>
      <c r="T169" s="109"/>
      <c r="U169" s="5"/>
      <c r="V169" s="5"/>
      <c r="W169" s="5"/>
      <c r="X169" s="5"/>
      <c r="Y169" s="5"/>
      <c r="Z169" s="5"/>
    </row>
    <row r="170" spans="2:26" x14ac:dyDescent="0.35">
      <c r="B170" s="71"/>
      <c r="C170" s="40"/>
      <c r="D170" s="92"/>
      <c r="E170" s="98"/>
      <c r="F170" s="2"/>
      <c r="G170" s="2"/>
      <c r="H170" s="78"/>
      <c r="I170" s="2"/>
      <c r="J170" s="2"/>
      <c r="K170" s="2"/>
      <c r="L170" s="2"/>
      <c r="M170" s="2"/>
      <c r="N170" s="2"/>
      <c r="O170" s="2"/>
      <c r="P170" s="78"/>
      <c r="Q170" s="98"/>
      <c r="R170" s="33">
        <v>0</v>
      </c>
      <c r="S170" s="36">
        <v>0</v>
      </c>
      <c r="T170" s="109"/>
      <c r="U170" s="5"/>
      <c r="V170" s="5"/>
      <c r="W170" s="5"/>
      <c r="X170" s="5"/>
      <c r="Y170" s="5"/>
      <c r="Z170" s="5"/>
    </row>
    <row r="171" spans="2:26" x14ac:dyDescent="0.35">
      <c r="B171" s="71"/>
      <c r="C171" s="40"/>
      <c r="D171" s="92"/>
      <c r="E171" s="98"/>
      <c r="F171" s="2"/>
      <c r="G171" s="2"/>
      <c r="H171" s="78"/>
      <c r="I171" s="2"/>
      <c r="J171" s="2"/>
      <c r="K171" s="2"/>
      <c r="L171" s="2"/>
      <c r="M171" s="2"/>
      <c r="N171" s="2"/>
      <c r="O171" s="2"/>
      <c r="P171" s="78"/>
      <c r="Q171" s="98"/>
      <c r="R171" s="33">
        <v>0</v>
      </c>
      <c r="S171" s="36">
        <v>0</v>
      </c>
      <c r="T171" s="109"/>
      <c r="U171" s="5"/>
      <c r="V171" s="5"/>
      <c r="W171" s="5"/>
      <c r="X171" s="5"/>
      <c r="Y171" s="5"/>
      <c r="Z171" s="5"/>
    </row>
    <row r="172" spans="2:26" x14ac:dyDescent="0.35">
      <c r="B172" s="71"/>
      <c r="C172" s="40"/>
      <c r="D172" s="92"/>
      <c r="E172" s="98"/>
      <c r="F172" s="2"/>
      <c r="G172" s="2"/>
      <c r="H172" s="78"/>
      <c r="I172" s="2"/>
      <c r="J172" s="2"/>
      <c r="K172" s="2"/>
      <c r="L172" s="2"/>
      <c r="M172" s="2"/>
      <c r="N172" s="2"/>
      <c r="O172" s="2"/>
      <c r="P172" s="78"/>
      <c r="Q172" s="98"/>
      <c r="R172" s="33">
        <v>0</v>
      </c>
      <c r="S172" s="36">
        <v>0</v>
      </c>
      <c r="T172" s="78"/>
      <c r="U172" s="5"/>
      <c r="V172" s="5"/>
      <c r="W172" s="5"/>
      <c r="X172" s="5"/>
      <c r="Y172" s="5"/>
      <c r="Z172" s="5"/>
    </row>
    <row r="173" spans="2:26" x14ac:dyDescent="0.35">
      <c r="B173" s="71"/>
      <c r="C173" s="40"/>
      <c r="D173" s="92"/>
      <c r="E173" s="98"/>
      <c r="F173" s="2"/>
      <c r="G173" s="2"/>
      <c r="H173" s="78"/>
      <c r="I173" s="2"/>
      <c r="J173" s="2"/>
      <c r="K173" s="2"/>
      <c r="L173" s="2"/>
      <c r="M173" s="2"/>
      <c r="N173" s="2"/>
      <c r="O173" s="2"/>
      <c r="P173" s="78"/>
      <c r="Q173" s="98"/>
      <c r="R173" s="33">
        <v>0</v>
      </c>
      <c r="S173" s="36">
        <v>0</v>
      </c>
      <c r="T173" s="109"/>
      <c r="U173" s="5"/>
      <c r="V173" s="5"/>
      <c r="W173" s="5"/>
      <c r="X173" s="5"/>
      <c r="Y173" s="5"/>
      <c r="Z173" s="5"/>
    </row>
    <row r="174" spans="2:26" x14ac:dyDescent="0.35">
      <c r="B174" s="71"/>
      <c r="C174" s="40"/>
      <c r="D174" s="92"/>
      <c r="E174" s="98"/>
      <c r="F174" s="2"/>
      <c r="G174" s="2"/>
      <c r="H174" s="78"/>
      <c r="I174" s="2"/>
      <c r="J174" s="2"/>
      <c r="K174" s="2"/>
      <c r="L174" s="2"/>
      <c r="M174" s="2"/>
      <c r="N174" s="2"/>
      <c r="O174" s="2"/>
      <c r="P174" s="78"/>
      <c r="Q174" s="98"/>
      <c r="R174" s="33">
        <v>0</v>
      </c>
      <c r="S174" s="36">
        <v>0</v>
      </c>
      <c r="T174" s="109"/>
      <c r="U174" s="5"/>
      <c r="V174" s="5"/>
      <c r="W174" s="5"/>
      <c r="X174" s="5"/>
      <c r="Y174" s="5"/>
      <c r="Z174" s="5"/>
    </row>
    <row r="175" spans="2:26" x14ac:dyDescent="0.35">
      <c r="B175" s="71"/>
      <c r="C175" s="40"/>
      <c r="D175" s="92"/>
      <c r="E175" s="98"/>
      <c r="F175" s="2"/>
      <c r="G175" s="2"/>
      <c r="H175" s="78"/>
      <c r="I175" s="2"/>
      <c r="J175" s="2"/>
      <c r="K175" s="2"/>
      <c r="L175" s="2"/>
      <c r="M175" s="2"/>
      <c r="N175" s="2"/>
      <c r="O175" s="2"/>
      <c r="P175" s="78"/>
      <c r="Q175" s="98"/>
      <c r="R175" s="33">
        <v>0</v>
      </c>
      <c r="S175" s="36">
        <v>0</v>
      </c>
      <c r="T175" s="109"/>
      <c r="U175" s="5"/>
      <c r="V175" s="5"/>
      <c r="W175" s="5"/>
      <c r="X175" s="5"/>
      <c r="Y175" s="5"/>
      <c r="Z175" s="5"/>
    </row>
    <row r="176" spans="2:26" x14ac:dyDescent="0.35">
      <c r="B176" s="71"/>
      <c r="C176" s="40"/>
      <c r="D176" s="92"/>
      <c r="E176" s="98"/>
      <c r="F176" s="2"/>
      <c r="G176" s="2"/>
      <c r="H176" s="78"/>
      <c r="I176" s="2"/>
      <c r="J176" s="2"/>
      <c r="K176" s="2"/>
      <c r="L176" s="2"/>
      <c r="M176" s="2"/>
      <c r="N176" s="2"/>
      <c r="O176" s="2"/>
      <c r="P176" s="78"/>
      <c r="Q176" s="98"/>
      <c r="R176" s="33">
        <v>0</v>
      </c>
      <c r="S176" s="36">
        <v>0</v>
      </c>
      <c r="T176" s="109"/>
      <c r="U176" s="5"/>
      <c r="V176" s="5"/>
      <c r="W176" s="5"/>
      <c r="X176" s="5"/>
      <c r="Y176" s="5"/>
      <c r="Z176" s="5"/>
    </row>
    <row r="177" spans="2:26" x14ac:dyDescent="0.35">
      <c r="B177" s="71"/>
      <c r="C177" s="40"/>
      <c r="D177" s="92"/>
      <c r="E177" s="98"/>
      <c r="F177" s="2"/>
      <c r="G177" s="2"/>
      <c r="H177" s="78"/>
      <c r="I177" s="2"/>
      <c r="J177" s="2"/>
      <c r="K177" s="2"/>
      <c r="L177" s="2"/>
      <c r="M177" s="2"/>
      <c r="N177" s="2"/>
      <c r="O177" s="2"/>
      <c r="P177" s="78"/>
      <c r="Q177" s="98"/>
      <c r="R177" s="33">
        <v>0</v>
      </c>
      <c r="S177" s="36">
        <v>0</v>
      </c>
      <c r="T177" s="109"/>
      <c r="U177" s="5"/>
      <c r="V177" s="5"/>
      <c r="W177" s="5"/>
      <c r="X177" s="5"/>
      <c r="Y177" s="5"/>
      <c r="Z177" s="5"/>
    </row>
    <row r="178" spans="2:26" x14ac:dyDescent="0.35">
      <c r="B178" s="71"/>
      <c r="C178" s="40"/>
      <c r="D178" s="92"/>
      <c r="E178" s="98"/>
      <c r="F178" s="2"/>
      <c r="G178" s="2"/>
      <c r="H178" s="78"/>
      <c r="I178" s="2"/>
      <c r="J178" s="2"/>
      <c r="K178" s="2"/>
      <c r="L178" s="2"/>
      <c r="M178" s="2"/>
      <c r="N178" s="2"/>
      <c r="O178" s="2"/>
      <c r="P178" s="78"/>
      <c r="Q178" s="98"/>
      <c r="R178" s="33">
        <v>0</v>
      </c>
      <c r="S178" s="36">
        <v>0</v>
      </c>
      <c r="T178" s="109"/>
      <c r="U178" s="5"/>
      <c r="V178" s="5"/>
      <c r="W178" s="5"/>
      <c r="X178" s="5"/>
      <c r="Y178" s="5"/>
      <c r="Z178" s="5"/>
    </row>
    <row r="179" spans="2:26" x14ac:dyDescent="0.35">
      <c r="B179" s="71"/>
      <c r="C179" s="40"/>
      <c r="D179" s="92"/>
      <c r="E179" s="98"/>
      <c r="F179" s="2"/>
      <c r="G179" s="2"/>
      <c r="H179" s="78"/>
      <c r="I179" s="2"/>
      <c r="J179" s="2"/>
      <c r="K179" s="2"/>
      <c r="L179" s="2"/>
      <c r="M179" s="2"/>
      <c r="N179" s="2"/>
      <c r="O179" s="2"/>
      <c r="P179" s="78"/>
      <c r="Q179" s="98"/>
      <c r="R179" s="33">
        <v>0</v>
      </c>
      <c r="S179" s="36">
        <v>0</v>
      </c>
      <c r="T179" s="109"/>
      <c r="U179" s="5"/>
      <c r="V179" s="5"/>
      <c r="W179" s="5"/>
      <c r="X179" s="5"/>
      <c r="Y179" s="5"/>
      <c r="Z179" s="5"/>
    </row>
    <row r="180" spans="2:26" x14ac:dyDescent="0.35">
      <c r="B180" s="71"/>
      <c r="C180" s="40"/>
      <c r="D180" s="92"/>
      <c r="E180" s="98"/>
      <c r="F180" s="2"/>
      <c r="G180" s="2"/>
      <c r="H180" s="78"/>
      <c r="I180" s="2"/>
      <c r="J180" s="2"/>
      <c r="K180" s="2"/>
      <c r="L180" s="2"/>
      <c r="M180" s="2"/>
      <c r="N180" s="2"/>
      <c r="O180" s="2"/>
      <c r="P180" s="78"/>
      <c r="Q180" s="98"/>
      <c r="R180" s="33">
        <v>0</v>
      </c>
      <c r="S180" s="36">
        <v>0</v>
      </c>
      <c r="T180" s="109"/>
      <c r="U180" s="5"/>
      <c r="V180" s="5"/>
      <c r="W180" s="5"/>
      <c r="X180" s="5"/>
      <c r="Y180" s="5"/>
      <c r="Z180" s="5"/>
    </row>
    <row r="181" spans="2:26" x14ac:dyDescent="0.35">
      <c r="B181" s="71"/>
      <c r="C181" s="40"/>
      <c r="D181" s="92"/>
      <c r="E181" s="98"/>
      <c r="F181" s="2"/>
      <c r="G181" s="2"/>
      <c r="H181" s="78"/>
      <c r="I181" s="2"/>
      <c r="J181" s="2"/>
      <c r="K181" s="2"/>
      <c r="L181" s="2"/>
      <c r="M181" s="2"/>
      <c r="N181" s="2"/>
      <c r="O181" s="2"/>
      <c r="P181" s="78"/>
      <c r="Q181" s="98"/>
      <c r="R181" s="33">
        <v>0</v>
      </c>
      <c r="S181" s="36">
        <v>0</v>
      </c>
      <c r="T181" s="109"/>
      <c r="U181" s="5"/>
      <c r="V181" s="5"/>
      <c r="W181" s="5"/>
      <c r="X181" s="5"/>
      <c r="Y181" s="5"/>
      <c r="Z181" s="5"/>
    </row>
    <row r="182" spans="2:26" x14ac:dyDescent="0.35">
      <c r="B182" s="71"/>
      <c r="C182" s="40"/>
      <c r="D182" s="92"/>
      <c r="E182" s="98"/>
      <c r="F182" s="2"/>
      <c r="G182" s="2"/>
      <c r="H182" s="78"/>
      <c r="I182" s="2"/>
      <c r="J182" s="2"/>
      <c r="K182" s="2"/>
      <c r="L182" s="2"/>
      <c r="M182" s="2"/>
      <c r="N182" s="2"/>
      <c r="O182" s="2"/>
      <c r="P182" s="78"/>
      <c r="Q182" s="98"/>
      <c r="R182" s="33">
        <v>0</v>
      </c>
      <c r="S182" s="36">
        <v>0</v>
      </c>
      <c r="T182" s="109"/>
      <c r="U182" s="5"/>
      <c r="V182" s="5"/>
      <c r="W182" s="5"/>
      <c r="X182" s="5"/>
      <c r="Y182" s="5"/>
      <c r="Z182" s="5"/>
    </row>
    <row r="183" spans="2:26" x14ac:dyDescent="0.35">
      <c r="B183" s="71"/>
      <c r="C183" s="40"/>
      <c r="D183" s="92"/>
      <c r="E183" s="98"/>
      <c r="F183" s="2"/>
      <c r="G183" s="2"/>
      <c r="H183" s="78"/>
      <c r="I183" s="2"/>
      <c r="J183" s="2"/>
      <c r="K183" s="2"/>
      <c r="L183" s="2"/>
      <c r="M183" s="2"/>
      <c r="N183" s="2"/>
      <c r="O183" s="2"/>
      <c r="P183" s="78"/>
      <c r="Q183" s="98"/>
      <c r="R183" s="33">
        <v>0</v>
      </c>
      <c r="S183" s="36">
        <v>0</v>
      </c>
      <c r="T183" s="109"/>
      <c r="U183" s="5"/>
      <c r="V183" s="5"/>
      <c r="W183" s="5"/>
      <c r="X183" s="5"/>
      <c r="Y183" s="5"/>
      <c r="Z183" s="5"/>
    </row>
    <row r="184" spans="2:26" x14ac:dyDescent="0.35">
      <c r="B184" s="71"/>
      <c r="C184" s="40"/>
      <c r="D184" s="92"/>
      <c r="E184" s="98"/>
      <c r="F184" s="2"/>
      <c r="G184" s="2"/>
      <c r="H184" s="78"/>
      <c r="I184" s="2"/>
      <c r="J184" s="2"/>
      <c r="K184" s="2"/>
      <c r="L184" s="2"/>
      <c r="M184" s="2"/>
      <c r="N184" s="2"/>
      <c r="O184" s="2"/>
      <c r="P184" s="78"/>
      <c r="Q184" s="98"/>
      <c r="R184" s="33">
        <v>0</v>
      </c>
      <c r="S184" s="36">
        <v>0</v>
      </c>
      <c r="T184" s="109"/>
      <c r="U184" s="5"/>
      <c r="V184" s="5"/>
      <c r="W184" s="5"/>
      <c r="X184" s="5"/>
      <c r="Y184" s="5"/>
      <c r="Z184" s="5"/>
    </row>
    <row r="185" spans="2:26" x14ac:dyDescent="0.35">
      <c r="B185" s="71"/>
      <c r="C185" s="40"/>
      <c r="D185" s="92"/>
      <c r="E185" s="98"/>
      <c r="F185" s="2"/>
      <c r="G185" s="2"/>
      <c r="H185" s="78"/>
      <c r="I185" s="2"/>
      <c r="J185" s="2"/>
      <c r="K185" s="2"/>
      <c r="L185" s="2"/>
      <c r="M185" s="2"/>
      <c r="N185" s="2"/>
      <c r="O185" s="2"/>
      <c r="P185" s="78"/>
      <c r="Q185" s="98"/>
      <c r="R185" s="33">
        <v>0</v>
      </c>
      <c r="S185" s="36">
        <v>0</v>
      </c>
      <c r="T185" s="109"/>
      <c r="U185" s="5"/>
      <c r="V185" s="5"/>
      <c r="W185" s="5"/>
      <c r="X185" s="5"/>
      <c r="Y185" s="5"/>
      <c r="Z185" s="5"/>
    </row>
    <row r="186" spans="2:26" x14ac:dyDescent="0.35">
      <c r="B186" s="71"/>
      <c r="C186" s="40"/>
      <c r="D186" s="92"/>
      <c r="E186" s="98"/>
      <c r="F186" s="2"/>
      <c r="G186" s="2"/>
      <c r="H186" s="78"/>
      <c r="I186" s="2"/>
      <c r="J186" s="2"/>
      <c r="K186" s="2"/>
      <c r="L186" s="2"/>
      <c r="M186" s="2"/>
      <c r="N186" s="2"/>
      <c r="O186" s="2"/>
      <c r="P186" s="78"/>
      <c r="Q186" s="98"/>
      <c r="R186" s="33">
        <v>0</v>
      </c>
      <c r="S186" s="36">
        <v>0</v>
      </c>
      <c r="T186" s="109"/>
      <c r="U186" s="5"/>
      <c r="V186" s="5"/>
      <c r="W186" s="5"/>
      <c r="X186" s="5"/>
      <c r="Y186" s="5"/>
      <c r="Z186" s="5"/>
    </row>
    <row r="187" spans="2:26" x14ac:dyDescent="0.35">
      <c r="B187" s="71"/>
      <c r="C187" s="40"/>
      <c r="D187" s="92"/>
      <c r="E187" s="98"/>
      <c r="F187" s="2"/>
      <c r="G187" s="2"/>
      <c r="H187" s="78"/>
      <c r="I187" s="2"/>
      <c r="J187" s="2"/>
      <c r="K187" s="2"/>
      <c r="L187" s="2"/>
      <c r="M187" s="2"/>
      <c r="N187" s="2"/>
      <c r="O187" s="2"/>
      <c r="P187" s="78"/>
      <c r="Q187" s="98"/>
      <c r="R187" s="33">
        <v>0</v>
      </c>
      <c r="S187" s="36">
        <v>0</v>
      </c>
      <c r="T187" s="109"/>
      <c r="U187" s="5"/>
      <c r="V187" s="5"/>
      <c r="W187" s="5"/>
      <c r="X187" s="5"/>
      <c r="Y187" s="5"/>
      <c r="Z187" s="5"/>
    </row>
    <row r="188" spans="2:26" x14ac:dyDescent="0.35">
      <c r="B188" s="71"/>
      <c r="C188" s="40"/>
      <c r="D188" s="92"/>
      <c r="E188" s="98"/>
      <c r="F188" s="2"/>
      <c r="G188" s="2"/>
      <c r="H188" s="78"/>
      <c r="I188" s="2"/>
      <c r="J188" s="2"/>
      <c r="K188" s="2"/>
      <c r="L188" s="2"/>
      <c r="M188" s="2"/>
      <c r="N188" s="2"/>
      <c r="O188" s="2"/>
      <c r="P188" s="78"/>
      <c r="Q188" s="98"/>
      <c r="R188" s="33">
        <v>0</v>
      </c>
      <c r="S188" s="36">
        <v>0</v>
      </c>
      <c r="T188" s="109"/>
      <c r="U188" s="5"/>
      <c r="V188" s="5"/>
      <c r="W188" s="5"/>
      <c r="X188" s="5"/>
      <c r="Y188" s="5"/>
      <c r="Z188" s="5"/>
    </row>
    <row r="189" spans="2:26" x14ac:dyDescent="0.35">
      <c r="B189" s="71"/>
      <c r="C189" s="40"/>
      <c r="D189" s="92"/>
      <c r="E189" s="98"/>
      <c r="F189" s="2"/>
      <c r="G189" s="2"/>
      <c r="H189" s="78"/>
      <c r="I189" s="2"/>
      <c r="J189" s="2"/>
      <c r="K189" s="2"/>
      <c r="L189" s="2"/>
      <c r="M189" s="2"/>
      <c r="N189" s="2"/>
      <c r="O189" s="2"/>
      <c r="P189" s="78"/>
      <c r="Q189" s="98"/>
      <c r="R189" s="33">
        <v>0</v>
      </c>
      <c r="S189" s="36">
        <v>0</v>
      </c>
      <c r="T189" s="109"/>
      <c r="U189" s="5"/>
      <c r="V189" s="5"/>
      <c r="W189" s="5"/>
      <c r="X189" s="5"/>
      <c r="Y189" s="5"/>
      <c r="Z189" s="5"/>
    </row>
    <row r="190" spans="2:26" x14ac:dyDescent="0.35">
      <c r="B190" s="71"/>
      <c r="C190" s="40"/>
      <c r="D190" s="92"/>
      <c r="E190" s="98"/>
      <c r="F190" s="2"/>
      <c r="G190" s="2"/>
      <c r="H190" s="78"/>
      <c r="I190" s="2"/>
      <c r="J190" s="2"/>
      <c r="K190" s="2"/>
      <c r="L190" s="2"/>
      <c r="M190" s="2"/>
      <c r="N190" s="2"/>
      <c r="O190" s="2"/>
      <c r="P190" s="78"/>
      <c r="Q190" s="98"/>
      <c r="R190" s="33">
        <v>0</v>
      </c>
      <c r="S190" s="36">
        <v>0</v>
      </c>
      <c r="T190" s="109"/>
      <c r="U190" s="5"/>
      <c r="V190" s="5"/>
      <c r="W190" s="5"/>
      <c r="X190" s="5"/>
      <c r="Y190" s="5"/>
      <c r="Z190" s="5"/>
    </row>
    <row r="191" spans="2:26" x14ac:dyDescent="0.35">
      <c r="B191" s="71"/>
      <c r="C191" s="40"/>
      <c r="D191" s="92"/>
      <c r="E191" s="98"/>
      <c r="F191" s="2"/>
      <c r="G191" s="2"/>
      <c r="H191" s="78"/>
      <c r="I191" s="2"/>
      <c r="J191" s="2"/>
      <c r="K191" s="2"/>
      <c r="L191" s="2"/>
      <c r="M191" s="2"/>
      <c r="N191" s="2"/>
      <c r="O191" s="2"/>
      <c r="P191" s="78"/>
      <c r="Q191" s="98"/>
      <c r="R191" s="33">
        <v>0</v>
      </c>
      <c r="S191" s="36">
        <v>0</v>
      </c>
      <c r="T191" s="109"/>
      <c r="U191" s="5"/>
      <c r="V191" s="5"/>
      <c r="W191" s="5"/>
      <c r="X191" s="5"/>
      <c r="Y191" s="5"/>
      <c r="Z191" s="5"/>
    </row>
    <row r="192" spans="2:26" x14ac:dyDescent="0.35">
      <c r="B192" s="71"/>
      <c r="C192" s="40"/>
      <c r="D192" s="92"/>
      <c r="E192" s="98"/>
      <c r="F192" s="2"/>
      <c r="G192" s="2"/>
      <c r="H192" s="78"/>
      <c r="I192" s="2"/>
      <c r="J192" s="2"/>
      <c r="K192" s="2"/>
      <c r="L192" s="2"/>
      <c r="M192" s="2"/>
      <c r="N192" s="2"/>
      <c r="O192" s="2"/>
      <c r="P192" s="78"/>
      <c r="Q192" s="98"/>
      <c r="R192" s="33">
        <v>0</v>
      </c>
      <c r="S192" s="36">
        <v>0</v>
      </c>
      <c r="T192" s="78"/>
      <c r="U192" s="5"/>
      <c r="V192" s="5"/>
      <c r="W192" s="5"/>
      <c r="X192" s="5"/>
      <c r="Y192" s="5"/>
      <c r="Z192" s="5"/>
    </row>
    <row r="193" spans="2:26" x14ac:dyDescent="0.35">
      <c r="B193" s="71"/>
      <c r="C193" s="40"/>
      <c r="D193" s="92"/>
      <c r="E193" s="98"/>
      <c r="F193" s="2"/>
      <c r="G193" s="2"/>
      <c r="H193" s="78"/>
      <c r="I193" s="2"/>
      <c r="J193" s="2"/>
      <c r="K193" s="2"/>
      <c r="L193" s="2"/>
      <c r="M193" s="2"/>
      <c r="N193" s="2"/>
      <c r="O193" s="2"/>
      <c r="P193" s="78"/>
      <c r="Q193" s="98"/>
      <c r="R193" s="33">
        <v>0</v>
      </c>
      <c r="S193" s="36">
        <v>0</v>
      </c>
      <c r="T193" s="109"/>
      <c r="U193" s="5"/>
      <c r="V193" s="5"/>
      <c r="W193" s="5"/>
      <c r="X193" s="5"/>
      <c r="Y193" s="5"/>
      <c r="Z193" s="5"/>
    </row>
    <row r="194" spans="2:26" x14ac:dyDescent="0.35">
      <c r="B194" s="71"/>
      <c r="C194" s="40"/>
      <c r="D194" s="92"/>
      <c r="E194" s="98"/>
      <c r="F194" s="2"/>
      <c r="G194" s="2"/>
      <c r="H194" s="78"/>
      <c r="I194" s="2"/>
      <c r="J194" s="2"/>
      <c r="K194" s="2"/>
      <c r="L194" s="2"/>
      <c r="M194" s="2"/>
      <c r="N194" s="2"/>
      <c r="O194" s="2"/>
      <c r="P194" s="78"/>
      <c r="Q194" s="98"/>
      <c r="R194" s="33">
        <v>0</v>
      </c>
      <c r="S194" s="36">
        <v>0</v>
      </c>
      <c r="T194" s="109"/>
      <c r="U194" s="5"/>
      <c r="V194" s="5"/>
      <c r="W194" s="5"/>
      <c r="X194" s="5"/>
      <c r="Y194" s="5"/>
      <c r="Z194" s="5"/>
    </row>
    <row r="195" spans="2:26" x14ac:dyDescent="0.35">
      <c r="B195" s="71"/>
      <c r="C195" s="40"/>
      <c r="D195" s="92"/>
      <c r="E195" s="98"/>
      <c r="F195" s="2"/>
      <c r="G195" s="2"/>
      <c r="H195" s="78"/>
      <c r="I195" s="2"/>
      <c r="J195" s="2"/>
      <c r="K195" s="2"/>
      <c r="L195" s="2"/>
      <c r="M195" s="2"/>
      <c r="N195" s="2"/>
      <c r="O195" s="2"/>
      <c r="P195" s="78"/>
      <c r="Q195" s="98"/>
      <c r="R195" s="33">
        <v>0</v>
      </c>
      <c r="S195" s="36">
        <v>0</v>
      </c>
      <c r="T195" s="78"/>
      <c r="U195" s="5"/>
      <c r="V195" s="5"/>
      <c r="W195" s="5"/>
      <c r="X195" s="5"/>
      <c r="Y195" s="5"/>
      <c r="Z195" s="5"/>
    </row>
    <row r="196" spans="2:26" x14ac:dyDescent="0.35">
      <c r="B196" s="71"/>
      <c r="C196" s="40"/>
      <c r="D196" s="92"/>
      <c r="E196" s="98"/>
      <c r="F196" s="2"/>
      <c r="G196" s="2"/>
      <c r="H196" s="78"/>
      <c r="I196" s="2"/>
      <c r="J196" s="2"/>
      <c r="K196" s="2"/>
      <c r="L196" s="2"/>
      <c r="M196" s="2"/>
      <c r="N196" s="2"/>
      <c r="O196" s="2"/>
      <c r="P196" s="78"/>
      <c r="Q196" s="98"/>
      <c r="R196" s="33">
        <v>0</v>
      </c>
      <c r="S196" s="36">
        <v>0</v>
      </c>
      <c r="T196" s="109"/>
      <c r="U196" s="5"/>
      <c r="V196" s="5"/>
      <c r="W196" s="5"/>
      <c r="X196" s="5"/>
      <c r="Y196" s="5"/>
      <c r="Z196" s="5"/>
    </row>
    <row r="197" spans="2:26" x14ac:dyDescent="0.35">
      <c r="B197" s="71"/>
      <c r="C197" s="40"/>
      <c r="D197" s="92"/>
      <c r="E197" s="98"/>
      <c r="F197" s="2"/>
      <c r="G197" s="2"/>
      <c r="H197" s="78"/>
      <c r="I197" s="2"/>
      <c r="J197" s="2"/>
      <c r="K197" s="2"/>
      <c r="L197" s="2"/>
      <c r="M197" s="2"/>
      <c r="N197" s="2"/>
      <c r="O197" s="2"/>
      <c r="P197" s="78"/>
      <c r="Q197" s="98"/>
      <c r="R197" s="33">
        <v>0</v>
      </c>
      <c r="S197" s="36">
        <v>0</v>
      </c>
      <c r="T197" s="109"/>
      <c r="U197" s="5"/>
      <c r="V197" s="5"/>
      <c r="W197" s="5"/>
      <c r="X197" s="5"/>
      <c r="Y197" s="5"/>
      <c r="Z197" s="5"/>
    </row>
    <row r="198" spans="2:26" x14ac:dyDescent="0.35">
      <c r="B198" s="71"/>
      <c r="C198" s="40"/>
      <c r="D198" s="92"/>
      <c r="E198" s="98"/>
      <c r="F198" s="2"/>
      <c r="G198" s="2"/>
      <c r="H198" s="78"/>
      <c r="I198" s="2"/>
      <c r="J198" s="2"/>
      <c r="K198" s="2"/>
      <c r="L198" s="2"/>
      <c r="M198" s="2"/>
      <c r="N198" s="2"/>
      <c r="O198" s="2"/>
      <c r="P198" s="78"/>
      <c r="Q198" s="98"/>
      <c r="R198" s="33">
        <v>0</v>
      </c>
      <c r="S198" s="36">
        <v>0</v>
      </c>
      <c r="T198" s="109"/>
      <c r="U198" s="5"/>
      <c r="V198" s="5"/>
      <c r="W198" s="5"/>
      <c r="X198" s="5"/>
      <c r="Y198" s="5"/>
      <c r="Z198" s="5"/>
    </row>
    <row r="199" spans="2:26" x14ac:dyDescent="0.35">
      <c r="B199" s="71"/>
      <c r="C199" s="40"/>
      <c r="D199" s="92"/>
      <c r="E199" s="98"/>
      <c r="F199" s="2"/>
      <c r="G199" s="2"/>
      <c r="H199" s="78"/>
      <c r="I199" s="2"/>
      <c r="J199" s="2"/>
      <c r="K199" s="2"/>
      <c r="L199" s="2"/>
      <c r="M199" s="2"/>
      <c r="N199" s="2"/>
      <c r="O199" s="2"/>
      <c r="P199" s="78"/>
      <c r="Q199" s="98"/>
      <c r="R199" s="33">
        <v>0</v>
      </c>
      <c r="S199" s="36">
        <v>0</v>
      </c>
      <c r="T199" s="109"/>
      <c r="U199" s="5"/>
      <c r="V199" s="5"/>
      <c r="W199" s="5"/>
      <c r="X199" s="5"/>
      <c r="Y199" s="5"/>
      <c r="Z199" s="5"/>
    </row>
    <row r="200" spans="2:26" x14ac:dyDescent="0.35">
      <c r="B200" s="71"/>
      <c r="C200" s="40"/>
      <c r="D200" s="92"/>
      <c r="E200" s="98"/>
      <c r="F200" s="2"/>
      <c r="G200" s="2"/>
      <c r="H200" s="78"/>
      <c r="I200" s="2"/>
      <c r="J200" s="2"/>
      <c r="K200" s="2"/>
      <c r="L200" s="2"/>
      <c r="M200" s="2"/>
      <c r="N200" s="2"/>
      <c r="O200" s="2"/>
      <c r="P200" s="78"/>
      <c r="Q200" s="98"/>
      <c r="R200" s="33">
        <v>0</v>
      </c>
      <c r="S200" s="36">
        <v>0</v>
      </c>
      <c r="T200" s="109"/>
      <c r="U200" s="5"/>
      <c r="V200" s="5"/>
      <c r="W200" s="5"/>
      <c r="X200" s="5"/>
      <c r="Y200" s="5"/>
      <c r="Z200" s="5"/>
    </row>
    <row r="201" spans="2:26" x14ac:dyDescent="0.35">
      <c r="B201" s="71"/>
      <c r="C201" s="40"/>
      <c r="D201" s="92"/>
      <c r="E201" s="98"/>
      <c r="F201" s="2"/>
      <c r="G201" s="2"/>
      <c r="H201" s="78"/>
      <c r="I201" s="2"/>
      <c r="J201" s="2"/>
      <c r="K201" s="2"/>
      <c r="L201" s="2"/>
      <c r="M201" s="2"/>
      <c r="N201" s="2"/>
      <c r="O201" s="2"/>
      <c r="P201" s="78"/>
      <c r="Q201" s="98"/>
      <c r="R201" s="33">
        <v>0</v>
      </c>
      <c r="S201" s="36">
        <v>0</v>
      </c>
      <c r="T201" s="109"/>
      <c r="U201" s="5"/>
      <c r="V201" s="5"/>
      <c r="W201" s="5"/>
      <c r="X201" s="5"/>
      <c r="Y201" s="5"/>
      <c r="Z201" s="5"/>
    </row>
    <row r="202" spans="2:26" x14ac:dyDescent="0.35">
      <c r="B202" s="71"/>
      <c r="C202" s="40"/>
      <c r="D202" s="92"/>
      <c r="E202" s="98"/>
      <c r="F202" s="2"/>
      <c r="G202" s="2"/>
      <c r="H202" s="78"/>
      <c r="I202" s="2"/>
      <c r="J202" s="2"/>
      <c r="K202" s="2"/>
      <c r="L202" s="2"/>
      <c r="M202" s="2"/>
      <c r="N202" s="2"/>
      <c r="O202" s="2"/>
      <c r="P202" s="78"/>
      <c r="Q202" s="98"/>
      <c r="R202" s="33">
        <v>0</v>
      </c>
      <c r="S202" s="36">
        <v>0</v>
      </c>
      <c r="T202" s="109"/>
      <c r="U202" s="5"/>
      <c r="V202" s="5"/>
      <c r="W202" s="5"/>
      <c r="X202" s="5"/>
      <c r="Y202" s="5"/>
      <c r="Z202" s="5"/>
    </row>
    <row r="203" spans="2:26" x14ac:dyDescent="0.35">
      <c r="B203" s="71"/>
      <c r="C203" s="40"/>
      <c r="D203" s="92"/>
      <c r="E203" s="98"/>
      <c r="F203" s="2"/>
      <c r="G203" s="2"/>
      <c r="H203" s="78"/>
      <c r="I203" s="2"/>
      <c r="J203" s="2"/>
      <c r="K203" s="2"/>
      <c r="L203" s="2"/>
      <c r="M203" s="2"/>
      <c r="N203" s="2"/>
      <c r="O203" s="2"/>
      <c r="P203" s="78"/>
      <c r="Q203" s="98"/>
      <c r="R203" s="33">
        <v>0</v>
      </c>
      <c r="S203" s="36">
        <v>0</v>
      </c>
      <c r="T203" s="109"/>
      <c r="U203" s="5"/>
      <c r="V203" s="5"/>
      <c r="W203" s="5"/>
      <c r="X203" s="5"/>
      <c r="Y203" s="5"/>
      <c r="Z203" s="5"/>
    </row>
    <row r="204" spans="2:26" x14ac:dyDescent="0.35">
      <c r="B204" s="71"/>
      <c r="C204" s="40"/>
      <c r="D204" s="92"/>
      <c r="E204" s="98"/>
      <c r="F204" s="2"/>
      <c r="G204" s="2"/>
      <c r="H204" s="78"/>
      <c r="I204" s="2"/>
      <c r="J204" s="2"/>
      <c r="K204" s="2"/>
      <c r="L204" s="2"/>
      <c r="M204" s="2"/>
      <c r="N204" s="2"/>
      <c r="O204" s="2"/>
      <c r="P204" s="78"/>
      <c r="Q204" s="98"/>
      <c r="R204" s="33">
        <v>0</v>
      </c>
      <c r="S204" s="36">
        <v>0</v>
      </c>
      <c r="T204" s="109"/>
      <c r="U204" s="5"/>
      <c r="V204" s="5"/>
      <c r="W204" s="5"/>
      <c r="X204" s="5"/>
      <c r="Y204" s="5"/>
      <c r="Z204" s="5"/>
    </row>
    <row r="205" spans="2:26" x14ac:dyDescent="0.35">
      <c r="B205" s="71"/>
      <c r="C205" s="40"/>
      <c r="D205" s="92"/>
      <c r="E205" s="98"/>
      <c r="F205" s="2"/>
      <c r="G205" s="2"/>
      <c r="H205" s="78"/>
      <c r="I205" s="2"/>
      <c r="J205" s="2"/>
      <c r="K205" s="2"/>
      <c r="L205" s="2"/>
      <c r="M205" s="2"/>
      <c r="N205" s="2"/>
      <c r="O205" s="2"/>
      <c r="P205" s="78"/>
      <c r="Q205" s="98"/>
      <c r="R205" s="33">
        <v>0</v>
      </c>
      <c r="S205" s="36">
        <v>0</v>
      </c>
      <c r="T205" s="109"/>
      <c r="U205" s="5"/>
      <c r="V205" s="5"/>
      <c r="W205" s="5"/>
      <c r="X205" s="5"/>
      <c r="Y205" s="5"/>
      <c r="Z205" s="5"/>
    </row>
    <row r="206" spans="2:26" x14ac:dyDescent="0.35">
      <c r="B206" s="71"/>
      <c r="C206" s="40"/>
      <c r="D206" s="92"/>
      <c r="E206" s="98"/>
      <c r="F206" s="2"/>
      <c r="G206" s="2"/>
      <c r="H206" s="78"/>
      <c r="I206" s="2"/>
      <c r="J206" s="2"/>
      <c r="K206" s="2"/>
      <c r="L206" s="2"/>
      <c r="M206" s="2"/>
      <c r="N206" s="2"/>
      <c r="O206" s="2"/>
      <c r="P206" s="78"/>
      <c r="Q206" s="98"/>
      <c r="R206" s="33">
        <v>0</v>
      </c>
      <c r="S206" s="36">
        <v>0</v>
      </c>
      <c r="T206" s="109"/>
      <c r="U206" s="5"/>
      <c r="V206" s="5"/>
      <c r="W206" s="5"/>
      <c r="X206" s="5"/>
      <c r="Y206" s="5"/>
      <c r="Z206" s="5"/>
    </row>
    <row r="207" spans="2:26" x14ac:dyDescent="0.35">
      <c r="B207" s="71"/>
      <c r="C207" s="40"/>
      <c r="D207" s="92"/>
      <c r="E207" s="98"/>
      <c r="F207" s="2"/>
      <c r="G207" s="2"/>
      <c r="H207" s="78"/>
      <c r="I207" s="2"/>
      <c r="J207" s="2"/>
      <c r="K207" s="2"/>
      <c r="L207" s="2"/>
      <c r="M207" s="2"/>
      <c r="N207" s="2"/>
      <c r="O207" s="2"/>
      <c r="P207" s="78"/>
      <c r="Q207" s="98"/>
      <c r="R207" s="33">
        <v>0</v>
      </c>
      <c r="S207" s="36">
        <v>0</v>
      </c>
      <c r="T207" s="109"/>
      <c r="U207" s="5"/>
      <c r="V207" s="5"/>
      <c r="W207" s="5"/>
      <c r="X207" s="5"/>
      <c r="Y207" s="5"/>
      <c r="Z207" s="5"/>
    </row>
    <row r="208" spans="2:26" x14ac:dyDescent="0.35">
      <c r="B208" s="71"/>
      <c r="C208" s="40"/>
      <c r="D208" s="92"/>
      <c r="E208" s="98"/>
      <c r="F208" s="2"/>
      <c r="G208" s="2"/>
      <c r="H208" s="78"/>
      <c r="I208" s="2"/>
      <c r="J208" s="2"/>
      <c r="K208" s="2"/>
      <c r="L208" s="2"/>
      <c r="M208" s="2"/>
      <c r="N208" s="2"/>
      <c r="O208" s="2"/>
      <c r="P208" s="78"/>
      <c r="Q208" s="98"/>
      <c r="R208" s="33">
        <v>0</v>
      </c>
      <c r="S208" s="36">
        <v>0</v>
      </c>
      <c r="T208" s="109"/>
      <c r="U208" s="5"/>
      <c r="V208" s="5"/>
      <c r="W208" s="5"/>
      <c r="X208" s="5"/>
      <c r="Y208" s="5"/>
      <c r="Z208" s="5"/>
    </row>
    <row r="209" spans="2:26" x14ac:dyDescent="0.35">
      <c r="B209" s="71"/>
      <c r="C209" s="40"/>
      <c r="D209" s="92"/>
      <c r="E209" s="98"/>
      <c r="F209" s="2"/>
      <c r="G209" s="2"/>
      <c r="H209" s="78"/>
      <c r="I209" s="2"/>
      <c r="J209" s="2"/>
      <c r="K209" s="2"/>
      <c r="L209" s="2"/>
      <c r="M209" s="2"/>
      <c r="N209" s="2"/>
      <c r="O209" s="2"/>
      <c r="P209" s="78"/>
      <c r="Q209" s="98"/>
      <c r="R209" s="33">
        <v>0</v>
      </c>
      <c r="S209" s="36">
        <v>0</v>
      </c>
      <c r="T209" s="109"/>
      <c r="U209" s="5"/>
      <c r="V209" s="5"/>
      <c r="W209" s="5"/>
      <c r="X209" s="5"/>
      <c r="Y209" s="5"/>
      <c r="Z209" s="5"/>
    </row>
    <row r="210" spans="2:26" x14ac:dyDescent="0.35">
      <c r="B210" s="71"/>
      <c r="C210" s="40"/>
      <c r="D210" s="92"/>
      <c r="E210" s="98"/>
      <c r="F210" s="2"/>
      <c r="G210" s="2"/>
      <c r="H210" s="78"/>
      <c r="I210" s="2"/>
      <c r="J210" s="2"/>
      <c r="K210" s="2"/>
      <c r="L210" s="2"/>
      <c r="M210" s="2"/>
      <c r="N210" s="2"/>
      <c r="O210" s="2"/>
      <c r="P210" s="78"/>
      <c r="Q210" s="98"/>
      <c r="R210" s="33">
        <v>0</v>
      </c>
      <c r="S210" s="36">
        <v>0</v>
      </c>
      <c r="T210" s="109"/>
      <c r="U210" s="5"/>
      <c r="V210" s="5"/>
      <c r="W210" s="5"/>
      <c r="X210" s="5"/>
      <c r="Y210" s="5"/>
      <c r="Z210" s="5"/>
    </row>
    <row r="211" spans="2:26" x14ac:dyDescent="0.35">
      <c r="B211" s="71"/>
      <c r="C211" s="40"/>
      <c r="D211" s="92"/>
      <c r="E211" s="98"/>
      <c r="F211" s="2"/>
      <c r="G211" s="2"/>
      <c r="H211" s="78"/>
      <c r="I211" s="2"/>
      <c r="J211" s="2"/>
      <c r="K211" s="2"/>
      <c r="L211" s="2"/>
      <c r="M211" s="2"/>
      <c r="N211" s="2"/>
      <c r="O211" s="2"/>
      <c r="P211" s="78"/>
      <c r="Q211" s="98"/>
      <c r="R211" s="33">
        <v>0</v>
      </c>
      <c r="S211" s="36">
        <v>0</v>
      </c>
      <c r="T211" s="109"/>
      <c r="U211" s="5"/>
      <c r="V211" s="5"/>
      <c r="W211" s="5"/>
      <c r="X211" s="5"/>
      <c r="Y211" s="5"/>
      <c r="Z211" s="5"/>
    </row>
    <row r="212" spans="2:26" x14ac:dyDescent="0.35">
      <c r="B212" s="71"/>
      <c r="C212" s="40"/>
      <c r="D212" s="92"/>
      <c r="E212" s="98"/>
      <c r="F212" s="2"/>
      <c r="G212" s="2"/>
      <c r="H212" s="78"/>
      <c r="I212" s="2"/>
      <c r="J212" s="2"/>
      <c r="K212" s="2"/>
      <c r="L212" s="2"/>
      <c r="M212" s="2"/>
      <c r="N212" s="2"/>
      <c r="O212" s="2"/>
      <c r="P212" s="78"/>
      <c r="Q212" s="98"/>
      <c r="R212" s="33">
        <v>0</v>
      </c>
      <c r="S212" s="36">
        <v>0</v>
      </c>
      <c r="T212" s="78"/>
      <c r="U212" s="5"/>
      <c r="V212" s="5"/>
      <c r="W212" s="5"/>
      <c r="X212" s="5"/>
      <c r="Y212" s="5"/>
      <c r="Z212" s="5"/>
    </row>
    <row r="213" spans="2:26" x14ac:dyDescent="0.35">
      <c r="B213" s="71"/>
      <c r="C213" s="40"/>
      <c r="D213" s="92"/>
      <c r="E213" s="98"/>
      <c r="F213" s="2"/>
      <c r="G213" s="2"/>
      <c r="H213" s="78"/>
      <c r="I213" s="2"/>
      <c r="J213" s="2"/>
      <c r="K213" s="2"/>
      <c r="L213" s="2"/>
      <c r="M213" s="2"/>
      <c r="N213" s="2"/>
      <c r="O213" s="2"/>
      <c r="P213" s="78"/>
      <c r="Q213" s="98"/>
      <c r="R213" s="33">
        <v>0</v>
      </c>
      <c r="S213" s="36">
        <v>0</v>
      </c>
      <c r="T213" s="78"/>
      <c r="U213" s="5"/>
      <c r="V213" s="5"/>
      <c r="W213" s="5"/>
      <c r="X213" s="5"/>
      <c r="Y213" s="5"/>
      <c r="Z213" s="5"/>
    </row>
    <row r="214" spans="2:26" x14ac:dyDescent="0.35">
      <c r="B214" s="71"/>
      <c r="C214" s="40"/>
      <c r="D214" s="92"/>
      <c r="E214" s="98"/>
      <c r="F214" s="2"/>
      <c r="G214" s="2"/>
      <c r="H214" s="78"/>
      <c r="I214" s="2"/>
      <c r="J214" s="2"/>
      <c r="K214" s="2"/>
      <c r="L214" s="2"/>
      <c r="M214" s="2"/>
      <c r="N214" s="2"/>
      <c r="O214" s="2"/>
      <c r="P214" s="78"/>
      <c r="Q214" s="98"/>
      <c r="R214" s="33">
        <v>0</v>
      </c>
      <c r="S214" s="36">
        <v>0</v>
      </c>
      <c r="T214" s="109"/>
      <c r="U214" s="5"/>
      <c r="V214" s="5"/>
      <c r="W214" s="5"/>
      <c r="X214" s="5"/>
      <c r="Y214" s="5"/>
      <c r="Z214" s="5"/>
    </row>
    <row r="215" spans="2:26" x14ac:dyDescent="0.35">
      <c r="B215" s="71"/>
      <c r="C215" s="40"/>
      <c r="D215" s="92"/>
      <c r="E215" s="98"/>
      <c r="F215" s="2"/>
      <c r="G215" s="2"/>
      <c r="H215" s="78"/>
      <c r="I215" s="2"/>
      <c r="J215" s="2"/>
      <c r="K215" s="2"/>
      <c r="L215" s="2"/>
      <c r="M215" s="2"/>
      <c r="N215" s="2"/>
      <c r="O215" s="2"/>
      <c r="P215" s="78"/>
      <c r="Q215" s="98"/>
      <c r="R215" s="33">
        <v>0</v>
      </c>
      <c r="S215" s="36">
        <v>0</v>
      </c>
      <c r="T215" s="109"/>
      <c r="U215" s="5"/>
      <c r="V215" s="5"/>
      <c r="W215" s="5"/>
      <c r="X215" s="5"/>
      <c r="Y215" s="5"/>
      <c r="Z215" s="5"/>
    </row>
    <row r="216" spans="2:26" x14ac:dyDescent="0.35">
      <c r="B216" s="71"/>
      <c r="C216" s="40"/>
      <c r="D216" s="92"/>
      <c r="E216" s="98"/>
      <c r="F216" s="2"/>
      <c r="G216" s="2"/>
      <c r="H216" s="78"/>
      <c r="I216" s="2"/>
      <c r="J216" s="2"/>
      <c r="K216" s="2"/>
      <c r="L216" s="2"/>
      <c r="M216" s="2"/>
      <c r="N216" s="2"/>
      <c r="O216" s="2"/>
      <c r="P216" s="78"/>
      <c r="Q216" s="98"/>
      <c r="R216" s="33">
        <v>0</v>
      </c>
      <c r="S216" s="36">
        <v>0</v>
      </c>
      <c r="T216" s="109"/>
      <c r="U216" s="5"/>
      <c r="V216" s="5"/>
      <c r="W216" s="5"/>
      <c r="X216" s="5"/>
      <c r="Y216" s="5"/>
      <c r="Z216" s="5"/>
    </row>
    <row r="217" spans="2:26" x14ac:dyDescent="0.35">
      <c r="B217" s="71"/>
      <c r="C217" s="40"/>
      <c r="D217" s="92"/>
      <c r="E217" s="98"/>
      <c r="F217" s="2"/>
      <c r="G217" s="2"/>
      <c r="H217" s="78"/>
      <c r="I217" s="2"/>
      <c r="J217" s="2"/>
      <c r="K217" s="2"/>
      <c r="L217" s="2"/>
      <c r="M217" s="2"/>
      <c r="N217" s="2"/>
      <c r="O217" s="2"/>
      <c r="P217" s="78"/>
      <c r="Q217" s="98"/>
      <c r="R217" s="33">
        <v>0</v>
      </c>
      <c r="S217" s="36">
        <v>0</v>
      </c>
      <c r="T217" s="109"/>
      <c r="U217" s="5"/>
      <c r="V217" s="5"/>
      <c r="W217" s="5"/>
      <c r="X217" s="5"/>
      <c r="Y217" s="5"/>
      <c r="Z217" s="5"/>
    </row>
    <row r="218" spans="2:26" x14ac:dyDescent="0.35">
      <c r="B218" s="71"/>
      <c r="C218" s="40"/>
      <c r="D218" s="92"/>
      <c r="E218" s="98"/>
      <c r="F218" s="2"/>
      <c r="G218" s="2"/>
      <c r="H218" s="78"/>
      <c r="I218" s="2"/>
      <c r="J218" s="2"/>
      <c r="K218" s="2"/>
      <c r="L218" s="2"/>
      <c r="M218" s="2"/>
      <c r="N218" s="2"/>
      <c r="O218" s="2"/>
      <c r="P218" s="78"/>
      <c r="Q218" s="98"/>
      <c r="R218" s="33">
        <v>0</v>
      </c>
      <c r="S218" s="36">
        <v>0</v>
      </c>
      <c r="T218" s="109"/>
      <c r="U218" s="5"/>
      <c r="V218" s="5"/>
      <c r="W218" s="5"/>
      <c r="X218" s="5"/>
      <c r="Y218" s="5"/>
      <c r="Z218" s="5"/>
    </row>
    <row r="219" spans="2:26" x14ac:dyDescent="0.35">
      <c r="B219" s="71"/>
      <c r="C219" s="40"/>
      <c r="D219" s="92"/>
      <c r="E219" s="98"/>
      <c r="F219" s="2"/>
      <c r="G219" s="2"/>
      <c r="H219" s="78"/>
      <c r="I219" s="2"/>
      <c r="J219" s="2"/>
      <c r="K219" s="2"/>
      <c r="L219" s="2"/>
      <c r="M219" s="2"/>
      <c r="N219" s="2"/>
      <c r="O219" s="2"/>
      <c r="P219" s="78"/>
      <c r="Q219" s="98"/>
      <c r="R219" s="33">
        <v>0</v>
      </c>
      <c r="S219" s="36">
        <v>0</v>
      </c>
      <c r="T219" s="109"/>
      <c r="U219" s="5"/>
      <c r="V219" s="5"/>
      <c r="W219" s="5"/>
      <c r="X219" s="5"/>
      <c r="Y219" s="5"/>
      <c r="Z219" s="5"/>
    </row>
    <row r="220" spans="2:26" x14ac:dyDescent="0.35">
      <c r="B220" s="71"/>
      <c r="C220" s="40"/>
      <c r="D220" s="92"/>
      <c r="E220" s="98"/>
      <c r="F220" s="2"/>
      <c r="G220" s="2"/>
      <c r="H220" s="78"/>
      <c r="I220" s="2"/>
      <c r="J220" s="2"/>
      <c r="K220" s="2"/>
      <c r="L220" s="2"/>
      <c r="M220" s="2"/>
      <c r="N220" s="2"/>
      <c r="O220" s="2"/>
      <c r="P220" s="78"/>
      <c r="Q220" s="98"/>
      <c r="R220" s="33">
        <v>0</v>
      </c>
      <c r="S220" s="36">
        <v>0</v>
      </c>
      <c r="T220" s="109"/>
      <c r="U220" s="5"/>
      <c r="V220" s="5"/>
      <c r="W220" s="5"/>
      <c r="X220" s="5"/>
      <c r="Y220" s="5"/>
      <c r="Z220" s="5"/>
    </row>
    <row r="221" spans="2:26" x14ac:dyDescent="0.35">
      <c r="B221" s="71"/>
      <c r="C221" s="40"/>
      <c r="D221" s="92"/>
      <c r="E221" s="98"/>
      <c r="F221" s="2"/>
      <c r="G221" s="2"/>
      <c r="H221" s="78"/>
      <c r="I221" s="2"/>
      <c r="J221" s="2"/>
      <c r="K221" s="2"/>
      <c r="L221" s="2"/>
      <c r="M221" s="2"/>
      <c r="N221" s="2"/>
      <c r="O221" s="2"/>
      <c r="P221" s="78"/>
      <c r="Q221" s="98"/>
      <c r="R221" s="33">
        <v>0</v>
      </c>
      <c r="S221" s="36">
        <v>0</v>
      </c>
      <c r="T221" s="109"/>
      <c r="U221" s="5"/>
      <c r="V221" s="5"/>
      <c r="W221" s="5"/>
      <c r="X221" s="5"/>
      <c r="Y221" s="5"/>
      <c r="Z221" s="5"/>
    </row>
    <row r="222" spans="2:26" x14ac:dyDescent="0.35">
      <c r="B222" s="71"/>
      <c r="C222" s="40"/>
      <c r="D222" s="92"/>
      <c r="E222" s="98"/>
      <c r="F222" s="2"/>
      <c r="G222" s="2"/>
      <c r="H222" s="78"/>
      <c r="I222" s="2"/>
      <c r="J222" s="2"/>
      <c r="K222" s="2"/>
      <c r="L222" s="2"/>
      <c r="M222" s="2"/>
      <c r="N222" s="2"/>
      <c r="O222" s="2"/>
      <c r="P222" s="78"/>
      <c r="Q222" s="98"/>
      <c r="R222" s="33">
        <v>0</v>
      </c>
      <c r="S222" s="36">
        <v>0</v>
      </c>
      <c r="T222" s="109"/>
      <c r="U222" s="5"/>
      <c r="V222" s="5"/>
      <c r="W222" s="5"/>
      <c r="X222" s="5"/>
      <c r="Y222" s="5"/>
      <c r="Z222" s="5"/>
    </row>
    <row r="223" spans="2:26" x14ac:dyDescent="0.35">
      <c r="B223" s="71"/>
      <c r="C223" s="40"/>
      <c r="D223" s="92"/>
      <c r="E223" s="98"/>
      <c r="F223" s="2"/>
      <c r="G223" s="2"/>
      <c r="H223" s="78"/>
      <c r="I223" s="2"/>
      <c r="J223" s="2"/>
      <c r="K223" s="2"/>
      <c r="L223" s="2"/>
      <c r="M223" s="2"/>
      <c r="N223" s="2"/>
      <c r="O223" s="2"/>
      <c r="P223" s="78"/>
      <c r="Q223" s="98"/>
      <c r="R223" s="33">
        <v>0</v>
      </c>
      <c r="S223" s="36">
        <v>0</v>
      </c>
      <c r="T223" s="78"/>
      <c r="U223" s="5"/>
      <c r="V223" s="5"/>
      <c r="W223" s="5"/>
      <c r="X223" s="5"/>
      <c r="Y223" s="5"/>
      <c r="Z223" s="5"/>
    </row>
    <row r="224" spans="2:26" x14ac:dyDescent="0.35">
      <c r="B224" s="71"/>
      <c r="C224" s="40"/>
      <c r="D224" s="92"/>
      <c r="E224" s="98"/>
      <c r="F224" s="2"/>
      <c r="G224" s="2"/>
      <c r="H224" s="78"/>
      <c r="I224" s="2"/>
      <c r="J224" s="2"/>
      <c r="K224" s="2"/>
      <c r="L224" s="2"/>
      <c r="M224" s="2"/>
      <c r="N224" s="2"/>
      <c r="O224" s="2"/>
      <c r="P224" s="78"/>
      <c r="Q224" s="98"/>
      <c r="R224" s="33">
        <v>0</v>
      </c>
      <c r="S224" s="36">
        <v>0</v>
      </c>
      <c r="T224" s="78"/>
      <c r="U224" s="5"/>
      <c r="V224" s="5"/>
      <c r="W224" s="5"/>
      <c r="X224" s="5"/>
      <c r="Y224" s="5"/>
      <c r="Z224" s="5"/>
    </row>
    <row r="225" spans="2:26" x14ac:dyDescent="0.35">
      <c r="B225" s="71"/>
      <c r="C225" s="40"/>
      <c r="D225" s="92"/>
      <c r="E225" s="98"/>
      <c r="F225" s="2"/>
      <c r="G225" s="2"/>
      <c r="H225" s="78"/>
      <c r="I225" s="2"/>
      <c r="J225" s="2"/>
      <c r="K225" s="2"/>
      <c r="L225" s="2"/>
      <c r="M225" s="2"/>
      <c r="N225" s="2"/>
      <c r="O225" s="2"/>
      <c r="P225" s="78"/>
      <c r="Q225" s="98"/>
      <c r="R225" s="33">
        <v>0</v>
      </c>
      <c r="S225" s="36">
        <v>0</v>
      </c>
      <c r="T225" s="109"/>
      <c r="U225" s="5"/>
      <c r="V225" s="5"/>
      <c r="W225" s="5"/>
      <c r="X225" s="5"/>
      <c r="Y225" s="5"/>
      <c r="Z225" s="5"/>
    </row>
    <row r="226" spans="2:26" x14ac:dyDescent="0.35">
      <c r="B226" s="71"/>
      <c r="C226" s="40"/>
      <c r="D226" s="92"/>
      <c r="E226" s="98"/>
      <c r="F226" s="2"/>
      <c r="G226" s="2"/>
      <c r="H226" s="78"/>
      <c r="I226" s="2"/>
      <c r="J226" s="2"/>
      <c r="K226" s="2"/>
      <c r="L226" s="2"/>
      <c r="M226" s="2"/>
      <c r="N226" s="2"/>
      <c r="O226" s="2"/>
      <c r="P226" s="78"/>
      <c r="Q226" s="98"/>
      <c r="R226" s="33">
        <v>0</v>
      </c>
      <c r="S226" s="36">
        <v>0</v>
      </c>
      <c r="T226" s="78"/>
      <c r="U226" s="5"/>
      <c r="V226" s="5"/>
      <c r="W226" s="5"/>
      <c r="X226" s="5"/>
      <c r="Y226" s="5"/>
      <c r="Z226" s="5"/>
    </row>
    <row r="227" spans="2:26" x14ac:dyDescent="0.35">
      <c r="B227" s="71"/>
      <c r="C227" s="40"/>
      <c r="D227" s="92"/>
      <c r="E227" s="98"/>
      <c r="F227" s="2"/>
      <c r="G227" s="2"/>
      <c r="H227" s="78"/>
      <c r="I227" s="2"/>
      <c r="J227" s="2"/>
      <c r="K227" s="2"/>
      <c r="L227" s="2"/>
      <c r="M227" s="2"/>
      <c r="N227" s="2"/>
      <c r="O227" s="2"/>
      <c r="P227" s="78"/>
      <c r="Q227" s="98"/>
      <c r="R227" s="33">
        <v>0</v>
      </c>
      <c r="S227" s="36">
        <v>0</v>
      </c>
      <c r="T227" s="109"/>
      <c r="U227" s="5"/>
      <c r="V227" s="5"/>
      <c r="W227" s="5"/>
      <c r="X227" s="5"/>
      <c r="Y227" s="5"/>
      <c r="Z227" s="5"/>
    </row>
    <row r="228" spans="2:26" x14ac:dyDescent="0.35">
      <c r="B228" s="71"/>
      <c r="C228" s="40"/>
      <c r="D228" s="92"/>
      <c r="E228" s="98"/>
      <c r="F228" s="2"/>
      <c r="G228" s="2"/>
      <c r="H228" s="78"/>
      <c r="I228" s="2"/>
      <c r="J228" s="2"/>
      <c r="K228" s="2"/>
      <c r="L228" s="2"/>
      <c r="M228" s="2"/>
      <c r="N228" s="2"/>
      <c r="O228" s="2"/>
      <c r="P228" s="78"/>
      <c r="Q228" s="98"/>
      <c r="R228" s="33">
        <v>0</v>
      </c>
      <c r="S228" s="36">
        <v>0</v>
      </c>
      <c r="T228" s="78"/>
      <c r="U228" s="5"/>
      <c r="V228" s="5"/>
      <c r="W228" s="5"/>
      <c r="X228" s="5"/>
      <c r="Y228" s="5"/>
      <c r="Z228" s="5"/>
    </row>
    <row r="229" spans="2:26" x14ac:dyDescent="0.35">
      <c r="B229" s="71"/>
      <c r="C229" s="40"/>
      <c r="D229" s="92"/>
      <c r="E229" s="98"/>
      <c r="F229" s="2"/>
      <c r="G229" s="2"/>
      <c r="H229" s="78"/>
      <c r="I229" s="2"/>
      <c r="J229" s="2"/>
      <c r="K229" s="2"/>
      <c r="L229" s="2"/>
      <c r="M229" s="2"/>
      <c r="N229" s="2"/>
      <c r="O229" s="2"/>
      <c r="P229" s="78"/>
      <c r="Q229" s="98"/>
      <c r="R229" s="33">
        <v>0</v>
      </c>
      <c r="S229" s="36">
        <v>0</v>
      </c>
      <c r="T229" s="109"/>
      <c r="U229" s="5"/>
      <c r="V229" s="5"/>
      <c r="W229" s="5"/>
      <c r="X229" s="5"/>
      <c r="Y229" s="5"/>
      <c r="Z229" s="5"/>
    </row>
    <row r="230" spans="2:26" x14ac:dyDescent="0.35">
      <c r="B230" s="71"/>
      <c r="C230" s="40"/>
      <c r="D230" s="92"/>
      <c r="E230" s="98"/>
      <c r="F230" s="2"/>
      <c r="G230" s="2"/>
      <c r="H230" s="78"/>
      <c r="I230" s="2"/>
      <c r="J230" s="2"/>
      <c r="K230" s="2"/>
      <c r="L230" s="2"/>
      <c r="M230" s="2"/>
      <c r="N230" s="2"/>
      <c r="O230" s="2"/>
      <c r="P230" s="78"/>
      <c r="Q230" s="98"/>
      <c r="R230" s="33">
        <v>0</v>
      </c>
      <c r="S230" s="36">
        <v>0</v>
      </c>
      <c r="T230" s="109"/>
      <c r="U230" s="5"/>
      <c r="V230" s="5"/>
      <c r="W230" s="5"/>
      <c r="X230" s="5"/>
      <c r="Y230" s="5"/>
      <c r="Z230" s="5"/>
    </row>
    <row r="231" spans="2:26" x14ac:dyDescent="0.35">
      <c r="B231" s="71"/>
      <c r="C231" s="40"/>
      <c r="D231" s="92"/>
      <c r="E231" s="98"/>
      <c r="F231" s="2"/>
      <c r="G231" s="2"/>
      <c r="H231" s="78"/>
      <c r="I231" s="2"/>
      <c r="J231" s="2"/>
      <c r="K231" s="2"/>
      <c r="L231" s="2"/>
      <c r="M231" s="2"/>
      <c r="N231" s="2"/>
      <c r="O231" s="2"/>
      <c r="P231" s="78"/>
      <c r="Q231" s="98"/>
      <c r="R231" s="33">
        <v>0</v>
      </c>
      <c r="S231" s="36">
        <v>0</v>
      </c>
      <c r="T231" s="109"/>
      <c r="U231" s="5"/>
      <c r="V231" s="5"/>
      <c r="W231" s="5"/>
      <c r="X231" s="5"/>
      <c r="Y231" s="5"/>
      <c r="Z231" s="5"/>
    </row>
    <row r="232" spans="2:26" x14ac:dyDescent="0.35">
      <c r="B232" s="71"/>
      <c r="C232" s="40"/>
      <c r="D232" s="92"/>
      <c r="E232" s="98"/>
      <c r="F232" s="2"/>
      <c r="G232" s="2"/>
      <c r="H232" s="78"/>
      <c r="I232" s="2"/>
      <c r="J232" s="2"/>
      <c r="K232" s="2"/>
      <c r="L232" s="2"/>
      <c r="M232" s="2"/>
      <c r="N232" s="2"/>
      <c r="O232" s="2"/>
      <c r="P232" s="78"/>
      <c r="Q232" s="98"/>
      <c r="R232" s="33">
        <v>0</v>
      </c>
      <c r="S232" s="36">
        <v>0</v>
      </c>
      <c r="T232" s="109"/>
      <c r="U232" s="5"/>
      <c r="V232" s="5"/>
      <c r="W232" s="5"/>
      <c r="X232" s="5"/>
      <c r="Y232" s="5"/>
      <c r="Z232" s="5"/>
    </row>
    <row r="233" spans="2:26" x14ac:dyDescent="0.35">
      <c r="B233" s="71"/>
      <c r="C233" s="40"/>
      <c r="D233" s="92"/>
      <c r="E233" s="98"/>
      <c r="F233" s="2"/>
      <c r="G233" s="2"/>
      <c r="H233" s="78"/>
      <c r="I233" s="2"/>
      <c r="J233" s="2"/>
      <c r="K233" s="2"/>
      <c r="L233" s="2"/>
      <c r="M233" s="2"/>
      <c r="N233" s="2"/>
      <c r="O233" s="2"/>
      <c r="P233" s="78"/>
      <c r="Q233" s="98"/>
      <c r="R233" s="33">
        <v>0</v>
      </c>
      <c r="S233" s="36">
        <v>0</v>
      </c>
      <c r="T233" s="78"/>
      <c r="U233" s="5"/>
      <c r="V233" s="5"/>
      <c r="W233" s="5"/>
      <c r="X233" s="5"/>
      <c r="Y233" s="5"/>
      <c r="Z233" s="5"/>
    </row>
    <row r="234" spans="2:26" x14ac:dyDescent="0.35">
      <c r="B234" s="71"/>
      <c r="C234" s="40"/>
      <c r="D234" s="92"/>
      <c r="E234" s="98"/>
      <c r="F234" s="2"/>
      <c r="G234" s="2"/>
      <c r="H234" s="78"/>
      <c r="I234" s="2"/>
      <c r="J234" s="2"/>
      <c r="K234" s="2"/>
      <c r="L234" s="2"/>
      <c r="M234" s="2"/>
      <c r="N234" s="2"/>
      <c r="O234" s="2"/>
      <c r="P234" s="78"/>
      <c r="Q234" s="98"/>
      <c r="R234" s="33">
        <v>0</v>
      </c>
      <c r="S234" s="36">
        <v>0</v>
      </c>
      <c r="T234" s="109"/>
      <c r="U234" s="5"/>
      <c r="V234" s="5"/>
      <c r="W234" s="5"/>
      <c r="X234" s="5"/>
      <c r="Y234" s="5"/>
      <c r="Z234" s="5"/>
    </row>
    <row r="235" spans="2:26" x14ac:dyDescent="0.35">
      <c r="B235" s="71"/>
      <c r="C235" s="40"/>
      <c r="D235" s="92"/>
      <c r="E235" s="98"/>
      <c r="F235" s="2"/>
      <c r="G235" s="2"/>
      <c r="H235" s="78"/>
      <c r="I235" s="2"/>
      <c r="J235" s="2"/>
      <c r="K235" s="2"/>
      <c r="L235" s="2"/>
      <c r="M235" s="2"/>
      <c r="N235" s="2"/>
      <c r="O235" s="2"/>
      <c r="P235" s="78"/>
      <c r="Q235" s="98"/>
      <c r="R235" s="33">
        <v>0</v>
      </c>
      <c r="S235" s="36">
        <v>0</v>
      </c>
      <c r="T235" s="109"/>
      <c r="U235" s="5"/>
      <c r="V235" s="5"/>
      <c r="W235" s="5"/>
      <c r="X235" s="5"/>
      <c r="Y235" s="5"/>
      <c r="Z235" s="5"/>
    </row>
    <row r="236" spans="2:26" x14ac:dyDescent="0.35">
      <c r="B236" s="71"/>
      <c r="C236" s="40"/>
      <c r="D236" s="92"/>
      <c r="E236" s="98"/>
      <c r="F236" s="2"/>
      <c r="G236" s="2"/>
      <c r="H236" s="78"/>
      <c r="I236" s="2"/>
      <c r="J236" s="2"/>
      <c r="K236" s="2"/>
      <c r="L236" s="2"/>
      <c r="M236" s="2"/>
      <c r="N236" s="2"/>
      <c r="O236" s="2"/>
      <c r="P236" s="78"/>
      <c r="Q236" s="98"/>
      <c r="R236" s="33">
        <v>0</v>
      </c>
      <c r="S236" s="36">
        <v>0</v>
      </c>
      <c r="T236" s="78"/>
      <c r="U236" s="5"/>
      <c r="V236" s="5"/>
      <c r="W236" s="5"/>
      <c r="X236" s="5"/>
      <c r="Y236" s="5"/>
      <c r="Z236" s="5"/>
    </row>
    <row r="237" spans="2:26" x14ac:dyDescent="0.35">
      <c r="B237" s="71"/>
      <c r="C237" s="40"/>
      <c r="D237" s="92"/>
      <c r="E237" s="98"/>
      <c r="F237" s="2"/>
      <c r="G237" s="2"/>
      <c r="H237" s="78"/>
      <c r="I237" s="2"/>
      <c r="J237" s="2"/>
      <c r="K237" s="2"/>
      <c r="L237" s="2"/>
      <c r="M237" s="2"/>
      <c r="N237" s="2"/>
      <c r="O237" s="2"/>
      <c r="P237" s="78"/>
      <c r="Q237" s="98"/>
      <c r="R237" s="33">
        <v>0</v>
      </c>
      <c r="S237" s="36">
        <v>0</v>
      </c>
      <c r="T237" s="109"/>
      <c r="U237" s="5"/>
      <c r="V237" s="5"/>
      <c r="W237" s="5"/>
      <c r="X237" s="5"/>
      <c r="Y237" s="5"/>
      <c r="Z237" s="5"/>
    </row>
    <row r="238" spans="2:26" x14ac:dyDescent="0.35">
      <c r="B238" s="71"/>
      <c r="C238" s="40"/>
      <c r="D238" s="92"/>
      <c r="E238" s="98"/>
      <c r="F238" s="2"/>
      <c r="G238" s="2"/>
      <c r="H238" s="78"/>
      <c r="I238" s="2"/>
      <c r="J238" s="2"/>
      <c r="K238" s="2"/>
      <c r="L238" s="2"/>
      <c r="M238" s="2"/>
      <c r="N238" s="2"/>
      <c r="O238" s="2"/>
      <c r="P238" s="78"/>
      <c r="Q238" s="98"/>
      <c r="R238" s="33">
        <v>0</v>
      </c>
      <c r="S238" s="36">
        <v>0</v>
      </c>
      <c r="T238" s="109"/>
      <c r="U238" s="5"/>
      <c r="V238" s="5"/>
      <c r="W238" s="5"/>
      <c r="X238" s="5"/>
      <c r="Y238" s="5"/>
      <c r="Z238" s="5"/>
    </row>
    <row r="239" spans="2:26" x14ac:dyDescent="0.35">
      <c r="B239" s="71"/>
      <c r="C239" s="40"/>
      <c r="D239" s="92"/>
      <c r="E239" s="98"/>
      <c r="F239" s="2"/>
      <c r="G239" s="2"/>
      <c r="H239" s="78"/>
      <c r="I239" s="2"/>
      <c r="J239" s="2"/>
      <c r="K239" s="2"/>
      <c r="L239" s="2"/>
      <c r="M239" s="2"/>
      <c r="N239" s="2"/>
      <c r="O239" s="2"/>
      <c r="P239" s="78"/>
      <c r="Q239" s="98"/>
      <c r="R239" s="33">
        <v>0</v>
      </c>
      <c r="S239" s="36">
        <v>0</v>
      </c>
      <c r="T239" s="109"/>
      <c r="U239" s="5"/>
      <c r="V239" s="5"/>
      <c r="W239" s="5"/>
      <c r="X239" s="5"/>
      <c r="Y239" s="5"/>
      <c r="Z239" s="5"/>
    </row>
    <row r="240" spans="2:26" x14ac:dyDescent="0.35">
      <c r="B240" s="71"/>
      <c r="C240" s="40"/>
      <c r="D240" s="92"/>
      <c r="E240" s="98"/>
      <c r="F240" s="2"/>
      <c r="G240" s="2"/>
      <c r="H240" s="78"/>
      <c r="I240" s="2"/>
      <c r="J240" s="2"/>
      <c r="K240" s="2"/>
      <c r="L240" s="2"/>
      <c r="M240" s="2"/>
      <c r="N240" s="2"/>
      <c r="O240" s="2"/>
      <c r="P240" s="78"/>
      <c r="Q240" s="98"/>
      <c r="R240" s="33">
        <v>0</v>
      </c>
      <c r="S240" s="36">
        <v>0</v>
      </c>
      <c r="T240" s="109"/>
      <c r="U240" s="5"/>
      <c r="V240" s="5"/>
      <c r="W240" s="5"/>
      <c r="X240" s="5"/>
      <c r="Y240" s="5"/>
      <c r="Z240" s="5"/>
    </row>
    <row r="241" spans="2:26" x14ac:dyDescent="0.35">
      <c r="B241" s="71"/>
      <c r="C241" s="40"/>
      <c r="D241" s="92"/>
      <c r="E241" s="98"/>
      <c r="F241" s="2"/>
      <c r="G241" s="2"/>
      <c r="H241" s="78"/>
      <c r="I241" s="2"/>
      <c r="J241" s="2"/>
      <c r="K241" s="2"/>
      <c r="L241" s="2"/>
      <c r="M241" s="2"/>
      <c r="N241" s="2"/>
      <c r="O241" s="2"/>
      <c r="P241" s="78"/>
      <c r="Q241" s="98"/>
      <c r="R241" s="33">
        <v>0</v>
      </c>
      <c r="S241" s="36">
        <v>0</v>
      </c>
      <c r="T241" s="109"/>
      <c r="U241" s="5"/>
      <c r="V241" s="5"/>
      <c r="W241" s="5"/>
      <c r="X241" s="5"/>
      <c r="Y241" s="5"/>
      <c r="Z241" s="5"/>
    </row>
    <row r="242" spans="2:26" x14ac:dyDescent="0.35">
      <c r="B242" s="71"/>
      <c r="C242" s="40"/>
      <c r="D242" s="92"/>
      <c r="E242" s="98"/>
      <c r="F242" s="2"/>
      <c r="G242" s="2"/>
      <c r="H242" s="78"/>
      <c r="I242" s="2"/>
      <c r="J242" s="2"/>
      <c r="K242" s="2"/>
      <c r="L242" s="2"/>
      <c r="M242" s="2"/>
      <c r="N242" s="2"/>
      <c r="O242" s="2"/>
      <c r="P242" s="78"/>
      <c r="Q242" s="98"/>
      <c r="R242" s="33">
        <v>0</v>
      </c>
      <c r="S242" s="36">
        <v>0</v>
      </c>
      <c r="T242" s="109"/>
      <c r="U242" s="5"/>
      <c r="V242" s="5"/>
      <c r="W242" s="5"/>
      <c r="X242" s="5"/>
      <c r="Y242" s="5"/>
      <c r="Z242" s="5"/>
    </row>
    <row r="243" spans="2:26" x14ac:dyDescent="0.35">
      <c r="B243" s="71"/>
      <c r="C243" s="40"/>
      <c r="D243" s="92"/>
      <c r="E243" s="98"/>
      <c r="F243" s="2"/>
      <c r="G243" s="2"/>
      <c r="H243" s="78"/>
      <c r="I243" s="2"/>
      <c r="J243" s="2"/>
      <c r="K243" s="2"/>
      <c r="L243" s="2"/>
      <c r="M243" s="2"/>
      <c r="N243" s="2"/>
      <c r="O243" s="2"/>
      <c r="P243" s="78"/>
      <c r="Q243" s="98"/>
      <c r="R243" s="33">
        <v>0</v>
      </c>
      <c r="S243" s="36">
        <v>0</v>
      </c>
      <c r="T243" s="78"/>
      <c r="U243" s="5"/>
      <c r="V243" s="5"/>
      <c r="W243" s="5"/>
      <c r="X243" s="5"/>
      <c r="Y243" s="5"/>
      <c r="Z243" s="5"/>
    </row>
    <row r="244" spans="2:26" x14ac:dyDescent="0.35">
      <c r="B244" s="71"/>
      <c r="C244" s="40"/>
      <c r="D244" s="92"/>
      <c r="E244" s="98"/>
      <c r="F244" s="2"/>
      <c r="G244" s="2"/>
      <c r="H244" s="78"/>
      <c r="I244" s="2"/>
      <c r="J244" s="2"/>
      <c r="K244" s="2"/>
      <c r="L244" s="2"/>
      <c r="M244" s="2"/>
      <c r="N244" s="2"/>
      <c r="O244" s="2"/>
      <c r="P244" s="78"/>
      <c r="Q244" s="98"/>
      <c r="R244" s="33">
        <v>0</v>
      </c>
      <c r="S244" s="36">
        <v>0</v>
      </c>
      <c r="T244" s="109"/>
      <c r="U244" s="5"/>
      <c r="V244" s="5"/>
      <c r="W244" s="5"/>
      <c r="X244" s="5"/>
      <c r="Y244" s="5"/>
      <c r="Z244" s="5"/>
    </row>
    <row r="245" spans="2:26" x14ac:dyDescent="0.35">
      <c r="B245" s="71"/>
      <c r="C245" s="40"/>
      <c r="D245" s="92"/>
      <c r="E245" s="98"/>
      <c r="F245" s="2"/>
      <c r="G245" s="2"/>
      <c r="H245" s="78"/>
      <c r="I245" s="2"/>
      <c r="J245" s="2"/>
      <c r="K245" s="2"/>
      <c r="L245" s="2"/>
      <c r="M245" s="2"/>
      <c r="N245" s="2"/>
      <c r="O245" s="2"/>
      <c r="P245" s="78"/>
      <c r="Q245" s="98"/>
      <c r="R245" s="33">
        <v>0</v>
      </c>
      <c r="S245" s="36">
        <v>0</v>
      </c>
      <c r="T245" s="109"/>
      <c r="U245" s="5"/>
      <c r="V245" s="5"/>
      <c r="W245" s="5"/>
      <c r="X245" s="5"/>
      <c r="Y245" s="5"/>
      <c r="Z245" s="5"/>
    </row>
    <row r="246" spans="2:26" x14ac:dyDescent="0.35">
      <c r="B246" s="71"/>
      <c r="C246" s="40"/>
      <c r="D246" s="92"/>
      <c r="E246" s="98"/>
      <c r="F246" s="2"/>
      <c r="G246" s="2"/>
      <c r="H246" s="78"/>
      <c r="I246" s="2"/>
      <c r="J246" s="2"/>
      <c r="K246" s="2"/>
      <c r="L246" s="2"/>
      <c r="M246" s="2"/>
      <c r="N246" s="2"/>
      <c r="O246" s="2"/>
      <c r="P246" s="78"/>
      <c r="Q246" s="98"/>
      <c r="R246" s="33">
        <v>0</v>
      </c>
      <c r="S246" s="36">
        <v>0</v>
      </c>
      <c r="T246" s="109"/>
      <c r="U246" s="5"/>
      <c r="V246" s="5"/>
      <c r="W246" s="5"/>
      <c r="X246" s="5"/>
      <c r="Y246" s="5"/>
      <c r="Z246" s="5"/>
    </row>
    <row r="247" spans="2:26" x14ac:dyDescent="0.35">
      <c r="B247" s="71"/>
      <c r="C247" s="40"/>
      <c r="D247" s="92"/>
      <c r="E247" s="98"/>
      <c r="F247" s="2"/>
      <c r="G247" s="2"/>
      <c r="H247" s="78"/>
      <c r="I247" s="2"/>
      <c r="J247" s="2"/>
      <c r="K247" s="2"/>
      <c r="L247" s="2"/>
      <c r="M247" s="2"/>
      <c r="N247" s="2"/>
      <c r="O247" s="2"/>
      <c r="P247" s="78"/>
      <c r="Q247" s="98"/>
      <c r="R247" s="33">
        <v>0</v>
      </c>
      <c r="S247" s="36">
        <v>0</v>
      </c>
      <c r="T247" s="109"/>
      <c r="U247" s="5"/>
      <c r="V247" s="5"/>
      <c r="W247" s="5"/>
      <c r="X247" s="5"/>
      <c r="Y247" s="5"/>
      <c r="Z247" s="5"/>
    </row>
    <row r="248" spans="2:26" x14ac:dyDescent="0.35">
      <c r="B248" s="71"/>
      <c r="C248" s="40"/>
      <c r="D248" s="92"/>
      <c r="E248" s="98"/>
      <c r="F248" s="2"/>
      <c r="G248" s="2"/>
      <c r="H248" s="78"/>
      <c r="I248" s="2"/>
      <c r="J248" s="2"/>
      <c r="K248" s="2"/>
      <c r="L248" s="2"/>
      <c r="M248" s="2"/>
      <c r="N248" s="2"/>
      <c r="O248" s="2"/>
      <c r="P248" s="78"/>
      <c r="Q248" s="98"/>
      <c r="R248" s="33">
        <v>0</v>
      </c>
      <c r="S248" s="36">
        <v>0</v>
      </c>
      <c r="T248" s="109"/>
      <c r="U248" s="5"/>
      <c r="V248" s="5"/>
      <c r="W248" s="5"/>
      <c r="X248" s="5"/>
      <c r="Y248" s="5"/>
      <c r="Z248" s="5"/>
    </row>
    <row r="249" spans="2:26" x14ac:dyDescent="0.35">
      <c r="B249" s="71"/>
      <c r="C249" s="40"/>
      <c r="D249" s="92"/>
      <c r="E249" s="98"/>
      <c r="F249" s="2"/>
      <c r="G249" s="2"/>
      <c r="H249" s="78"/>
      <c r="I249" s="2"/>
      <c r="J249" s="2"/>
      <c r="K249" s="2"/>
      <c r="L249" s="2"/>
      <c r="M249" s="2"/>
      <c r="N249" s="2"/>
      <c r="O249" s="2"/>
      <c r="P249" s="78"/>
      <c r="Q249" s="98"/>
      <c r="R249" s="33">
        <v>0</v>
      </c>
      <c r="S249" s="36">
        <v>0</v>
      </c>
      <c r="T249" s="109"/>
      <c r="U249" s="5"/>
      <c r="V249" s="5"/>
      <c r="W249" s="5"/>
      <c r="X249" s="5"/>
      <c r="Y249" s="5"/>
      <c r="Z249" s="5"/>
    </row>
    <row r="250" spans="2:26" x14ac:dyDescent="0.35">
      <c r="B250" s="71"/>
      <c r="C250" s="40"/>
      <c r="D250" s="92"/>
      <c r="E250" s="98"/>
      <c r="F250" s="2"/>
      <c r="G250" s="2"/>
      <c r="H250" s="78"/>
      <c r="I250" s="2"/>
      <c r="J250" s="2"/>
      <c r="K250" s="2"/>
      <c r="L250" s="2"/>
      <c r="M250" s="2"/>
      <c r="N250" s="2"/>
      <c r="O250" s="2"/>
      <c r="P250" s="78"/>
      <c r="Q250" s="98"/>
      <c r="R250" s="33">
        <v>0</v>
      </c>
      <c r="S250" s="36">
        <v>0</v>
      </c>
      <c r="T250" s="109"/>
      <c r="U250" s="5"/>
      <c r="V250" s="5"/>
      <c r="W250" s="5"/>
      <c r="X250" s="5"/>
      <c r="Y250" s="5"/>
      <c r="Z250" s="5"/>
    </row>
    <row r="251" spans="2:26" x14ac:dyDescent="0.35">
      <c r="B251" s="71"/>
      <c r="C251" s="40"/>
      <c r="D251" s="92"/>
      <c r="E251" s="98"/>
      <c r="F251" s="2"/>
      <c r="G251" s="2"/>
      <c r="H251" s="78"/>
      <c r="I251" s="2"/>
      <c r="J251" s="2"/>
      <c r="K251" s="2"/>
      <c r="L251" s="2"/>
      <c r="M251" s="2"/>
      <c r="N251" s="2"/>
      <c r="O251" s="2"/>
      <c r="P251" s="78"/>
      <c r="Q251" s="98"/>
      <c r="R251" s="33">
        <v>0</v>
      </c>
      <c r="S251" s="36">
        <v>0</v>
      </c>
      <c r="T251" s="109"/>
      <c r="U251" s="5"/>
      <c r="V251" s="5"/>
      <c r="W251" s="5"/>
      <c r="X251" s="5"/>
      <c r="Y251" s="5"/>
      <c r="Z251" s="5"/>
    </row>
    <row r="252" spans="2:26" x14ac:dyDescent="0.35">
      <c r="B252" s="71"/>
      <c r="C252" s="40"/>
      <c r="D252" s="92"/>
      <c r="E252" s="98"/>
      <c r="F252" s="2"/>
      <c r="G252" s="2"/>
      <c r="H252" s="78"/>
      <c r="I252" s="2"/>
      <c r="J252" s="2"/>
      <c r="K252" s="2"/>
      <c r="L252" s="2"/>
      <c r="M252" s="2"/>
      <c r="N252" s="2"/>
      <c r="O252" s="2"/>
      <c r="P252" s="78"/>
      <c r="Q252" s="98"/>
      <c r="R252" s="33">
        <v>0</v>
      </c>
      <c r="S252" s="36">
        <v>0</v>
      </c>
      <c r="T252" s="109"/>
      <c r="U252" s="5"/>
      <c r="V252" s="5"/>
      <c r="W252" s="5"/>
      <c r="X252" s="5"/>
      <c r="Y252" s="5"/>
      <c r="Z252" s="5"/>
    </row>
    <row r="253" spans="2:26" x14ac:dyDescent="0.35">
      <c r="B253" s="71"/>
      <c r="C253" s="40"/>
      <c r="D253" s="92"/>
      <c r="E253" s="98"/>
      <c r="F253" s="2"/>
      <c r="G253" s="2"/>
      <c r="H253" s="78"/>
      <c r="I253" s="2"/>
      <c r="J253" s="2"/>
      <c r="K253" s="2"/>
      <c r="L253" s="2"/>
      <c r="M253" s="2"/>
      <c r="N253" s="2"/>
      <c r="O253" s="2"/>
      <c r="P253" s="78"/>
      <c r="Q253" s="98"/>
      <c r="R253" s="33">
        <v>0</v>
      </c>
      <c r="S253" s="36">
        <v>0</v>
      </c>
      <c r="T253" s="109"/>
      <c r="U253" s="5"/>
      <c r="V253" s="5"/>
      <c r="W253" s="5"/>
      <c r="X253" s="5"/>
      <c r="Y253" s="5"/>
      <c r="Z253" s="5"/>
    </row>
    <row r="254" spans="2:26" x14ac:dyDescent="0.35">
      <c r="B254" s="71"/>
      <c r="C254" s="40"/>
      <c r="D254" s="92"/>
      <c r="E254" s="98"/>
      <c r="F254" s="2"/>
      <c r="G254" s="2"/>
      <c r="H254" s="78"/>
      <c r="I254" s="2"/>
      <c r="J254" s="2"/>
      <c r="K254" s="2"/>
      <c r="L254" s="2"/>
      <c r="M254" s="2"/>
      <c r="N254" s="2"/>
      <c r="O254" s="2"/>
      <c r="P254" s="78"/>
      <c r="Q254" s="98"/>
      <c r="R254" s="33">
        <v>0</v>
      </c>
      <c r="S254" s="36">
        <v>0</v>
      </c>
      <c r="T254" s="109"/>
      <c r="U254" s="5"/>
      <c r="V254" s="5"/>
      <c r="W254" s="5"/>
      <c r="X254" s="5"/>
      <c r="Y254" s="5"/>
      <c r="Z254" s="5"/>
    </row>
    <row r="255" spans="2:26" x14ac:dyDescent="0.35">
      <c r="B255" s="71"/>
      <c r="C255" s="40"/>
      <c r="D255" s="92"/>
      <c r="E255" s="98"/>
      <c r="F255" s="2"/>
      <c r="G255" s="2"/>
      <c r="H255" s="78"/>
      <c r="I255" s="2"/>
      <c r="J255" s="2"/>
      <c r="K255" s="2"/>
      <c r="L255" s="2"/>
      <c r="M255" s="2"/>
      <c r="N255" s="2"/>
      <c r="O255" s="2"/>
      <c r="P255" s="78"/>
      <c r="Q255" s="98"/>
      <c r="R255" s="33">
        <v>0</v>
      </c>
      <c r="S255" s="36">
        <v>0</v>
      </c>
      <c r="T255" s="109"/>
      <c r="U255" s="5"/>
      <c r="V255" s="5"/>
      <c r="W255" s="5"/>
      <c r="X255" s="5"/>
      <c r="Y255" s="5"/>
      <c r="Z255" s="5"/>
    </row>
    <row r="256" spans="2:26" x14ac:dyDescent="0.35">
      <c r="B256" s="71"/>
      <c r="C256" s="40"/>
      <c r="D256" s="92"/>
      <c r="E256" s="98"/>
      <c r="F256" s="2"/>
      <c r="G256" s="2"/>
      <c r="H256" s="78"/>
      <c r="I256" s="2"/>
      <c r="J256" s="2"/>
      <c r="K256" s="2"/>
      <c r="L256" s="2"/>
      <c r="M256" s="2"/>
      <c r="N256" s="2"/>
      <c r="O256" s="2"/>
      <c r="P256" s="78"/>
      <c r="Q256" s="98"/>
      <c r="R256" s="33">
        <v>0</v>
      </c>
      <c r="S256" s="36">
        <v>0</v>
      </c>
      <c r="T256" s="109"/>
      <c r="U256" s="5"/>
      <c r="V256" s="5"/>
      <c r="W256" s="5"/>
      <c r="X256" s="5"/>
      <c r="Y256" s="5"/>
      <c r="Z256" s="5"/>
    </row>
    <row r="257" spans="2:26" x14ac:dyDescent="0.35">
      <c r="B257" s="71"/>
      <c r="C257" s="40"/>
      <c r="D257" s="92"/>
      <c r="E257" s="98"/>
      <c r="F257" s="2"/>
      <c r="G257" s="2"/>
      <c r="H257" s="78"/>
      <c r="I257" s="2"/>
      <c r="J257" s="2"/>
      <c r="K257" s="2"/>
      <c r="L257" s="2"/>
      <c r="M257" s="2"/>
      <c r="N257" s="2"/>
      <c r="O257" s="2"/>
      <c r="P257" s="78"/>
      <c r="Q257" s="98"/>
      <c r="R257" s="33">
        <v>0</v>
      </c>
      <c r="S257" s="36">
        <v>0</v>
      </c>
      <c r="T257" s="109"/>
      <c r="U257" s="5"/>
      <c r="V257" s="5"/>
      <c r="W257" s="5"/>
      <c r="X257" s="5"/>
      <c r="Y257" s="5"/>
      <c r="Z257" s="5"/>
    </row>
    <row r="258" spans="2:26" x14ac:dyDescent="0.35">
      <c r="B258" s="71"/>
      <c r="C258" s="40"/>
      <c r="D258" s="92"/>
      <c r="E258" s="98"/>
      <c r="F258" s="2"/>
      <c r="G258" s="2"/>
      <c r="H258" s="78"/>
      <c r="I258" s="2"/>
      <c r="J258" s="2"/>
      <c r="K258" s="2"/>
      <c r="L258" s="2"/>
      <c r="M258" s="2"/>
      <c r="N258" s="2"/>
      <c r="O258" s="2"/>
      <c r="P258" s="78"/>
      <c r="Q258" s="98"/>
      <c r="R258" s="33">
        <v>0</v>
      </c>
      <c r="S258" s="36">
        <v>0</v>
      </c>
      <c r="T258" s="109"/>
      <c r="U258" s="5"/>
      <c r="V258" s="5"/>
      <c r="W258" s="5"/>
      <c r="X258" s="5"/>
      <c r="Y258" s="5"/>
      <c r="Z258" s="5"/>
    </row>
    <row r="259" spans="2:26" x14ac:dyDescent="0.35">
      <c r="B259" s="71"/>
      <c r="C259" s="40"/>
      <c r="D259" s="92"/>
      <c r="E259" s="98"/>
      <c r="F259" s="2"/>
      <c r="G259" s="2"/>
      <c r="H259" s="78"/>
      <c r="I259" s="2"/>
      <c r="J259" s="2"/>
      <c r="K259" s="2"/>
      <c r="L259" s="2"/>
      <c r="M259" s="2"/>
      <c r="N259" s="2"/>
      <c r="O259" s="2"/>
      <c r="P259" s="78"/>
      <c r="Q259" s="98"/>
      <c r="R259" s="33">
        <v>0</v>
      </c>
      <c r="S259" s="36">
        <v>0</v>
      </c>
      <c r="T259" s="109"/>
      <c r="U259" s="5"/>
      <c r="V259" s="5"/>
      <c r="W259" s="5"/>
      <c r="X259" s="5"/>
      <c r="Y259" s="5"/>
      <c r="Z259" s="5"/>
    </row>
    <row r="260" spans="2:26" x14ac:dyDescent="0.35">
      <c r="B260" s="71"/>
      <c r="C260" s="40"/>
      <c r="D260" s="92"/>
      <c r="E260" s="98"/>
      <c r="F260" s="2"/>
      <c r="G260" s="2"/>
      <c r="H260" s="78"/>
      <c r="I260" s="2"/>
      <c r="J260" s="2"/>
      <c r="K260" s="2"/>
      <c r="L260" s="2"/>
      <c r="M260" s="2"/>
      <c r="N260" s="2"/>
      <c r="O260" s="2"/>
      <c r="P260" s="78"/>
      <c r="Q260" s="98"/>
      <c r="R260" s="33">
        <v>0</v>
      </c>
      <c r="S260" s="36">
        <v>0</v>
      </c>
      <c r="T260" s="78"/>
      <c r="U260" s="5"/>
      <c r="V260" s="5"/>
      <c r="W260" s="5"/>
      <c r="X260" s="5"/>
      <c r="Y260" s="5"/>
      <c r="Z260" s="5"/>
    </row>
    <row r="261" spans="2:26" x14ac:dyDescent="0.35">
      <c r="B261" s="71"/>
      <c r="C261" s="40"/>
      <c r="D261" s="92"/>
      <c r="E261" s="99"/>
      <c r="F261" s="12"/>
      <c r="G261" s="2"/>
      <c r="H261" s="78"/>
      <c r="I261" s="2"/>
      <c r="J261" s="2"/>
      <c r="K261" s="2"/>
      <c r="L261" s="2"/>
      <c r="M261" s="2"/>
      <c r="N261" s="26"/>
      <c r="O261" s="26"/>
      <c r="P261" s="79"/>
      <c r="Q261" s="99"/>
      <c r="R261" s="33">
        <v>0</v>
      </c>
      <c r="S261" s="36">
        <v>0</v>
      </c>
      <c r="T261" s="110"/>
      <c r="U261" s="5"/>
      <c r="V261" s="5"/>
      <c r="W261" s="5"/>
      <c r="X261" s="5"/>
      <c r="Y261" s="5"/>
      <c r="Z261" s="5"/>
    </row>
    <row r="262" spans="2:26" x14ac:dyDescent="0.35">
      <c r="B262" s="71"/>
      <c r="C262" s="40"/>
      <c r="D262" s="92"/>
      <c r="E262" s="99"/>
      <c r="F262" s="12"/>
      <c r="G262" s="2"/>
      <c r="H262" s="78"/>
      <c r="I262" s="2"/>
      <c r="J262" s="2"/>
      <c r="K262" s="2"/>
      <c r="L262" s="2"/>
      <c r="M262" s="2"/>
      <c r="N262" s="26"/>
      <c r="O262" s="26"/>
      <c r="P262" s="79"/>
      <c r="Q262" s="99"/>
      <c r="R262" s="33">
        <v>0</v>
      </c>
      <c r="S262" s="36">
        <v>0</v>
      </c>
      <c r="T262" s="110"/>
      <c r="U262" s="5"/>
      <c r="V262" s="5"/>
      <c r="W262" s="5"/>
      <c r="X262" s="5"/>
      <c r="Y262" s="5"/>
      <c r="Z262" s="5"/>
    </row>
    <row r="263" spans="2:26" x14ac:dyDescent="0.35">
      <c r="B263" s="71"/>
      <c r="C263" s="40"/>
      <c r="D263" s="92"/>
      <c r="E263" s="99"/>
      <c r="F263" s="12"/>
      <c r="G263" s="2"/>
      <c r="H263" s="78"/>
      <c r="I263" s="2"/>
      <c r="J263" s="2"/>
      <c r="K263" s="2"/>
      <c r="L263" s="2"/>
      <c r="M263" s="2"/>
      <c r="N263" s="26"/>
      <c r="O263" s="26"/>
      <c r="P263" s="79"/>
      <c r="Q263" s="99"/>
      <c r="R263" s="33">
        <v>0</v>
      </c>
      <c r="S263" s="36">
        <v>0</v>
      </c>
      <c r="T263" s="110"/>
      <c r="U263" s="5"/>
      <c r="V263" s="5"/>
      <c r="W263" s="5"/>
      <c r="X263" s="5"/>
      <c r="Y263" s="5"/>
      <c r="Z263" s="5"/>
    </row>
    <row r="264" spans="2:26" x14ac:dyDescent="0.35">
      <c r="B264" s="71"/>
      <c r="C264" s="40"/>
      <c r="D264" s="92"/>
      <c r="E264" s="99"/>
      <c r="F264" s="12"/>
      <c r="G264" s="2"/>
      <c r="H264" s="78"/>
      <c r="I264" s="2"/>
      <c r="J264" s="2"/>
      <c r="K264" s="2"/>
      <c r="L264" s="2"/>
      <c r="M264" s="2"/>
      <c r="N264" s="26"/>
      <c r="O264" s="26"/>
      <c r="P264" s="79"/>
      <c r="Q264" s="99"/>
      <c r="R264" s="33">
        <v>0</v>
      </c>
      <c r="S264" s="36">
        <v>0</v>
      </c>
      <c r="T264" s="110"/>
      <c r="U264" s="5"/>
      <c r="V264" s="5"/>
      <c r="W264" s="5"/>
      <c r="X264" s="5"/>
      <c r="Y264" s="5"/>
      <c r="Z264" s="5"/>
    </row>
    <row r="265" spans="2:26" x14ac:dyDescent="0.35">
      <c r="B265" s="71"/>
      <c r="C265" s="40"/>
      <c r="D265" s="92"/>
      <c r="E265" s="99"/>
      <c r="F265" s="12"/>
      <c r="G265" s="2"/>
      <c r="H265" s="78"/>
      <c r="I265" s="2"/>
      <c r="J265" s="2"/>
      <c r="K265" s="2"/>
      <c r="L265" s="2"/>
      <c r="M265" s="2"/>
      <c r="N265" s="26"/>
      <c r="O265" s="26"/>
      <c r="P265" s="79"/>
      <c r="Q265" s="99"/>
      <c r="R265" s="33">
        <v>0</v>
      </c>
      <c r="S265" s="36">
        <v>0</v>
      </c>
      <c r="T265" s="110"/>
      <c r="U265" s="5"/>
      <c r="V265" s="5"/>
      <c r="W265" s="5"/>
      <c r="X265" s="5"/>
      <c r="Y265" s="5"/>
      <c r="Z265" s="5"/>
    </row>
    <row r="266" spans="2:26" x14ac:dyDescent="0.35">
      <c r="B266" s="71"/>
      <c r="C266" s="40"/>
      <c r="D266" s="92"/>
      <c r="E266" s="99"/>
      <c r="F266" s="12"/>
      <c r="G266" s="2"/>
      <c r="H266" s="78"/>
      <c r="I266" s="2"/>
      <c r="J266" s="2"/>
      <c r="K266" s="2"/>
      <c r="L266" s="2"/>
      <c r="M266" s="2"/>
      <c r="N266" s="26"/>
      <c r="O266" s="26"/>
      <c r="P266" s="79"/>
      <c r="Q266" s="99"/>
      <c r="R266" s="33">
        <v>0</v>
      </c>
      <c r="S266" s="36">
        <v>0</v>
      </c>
      <c r="T266" s="110"/>
      <c r="U266" s="5"/>
      <c r="V266" s="5"/>
      <c r="W266" s="5"/>
      <c r="X266" s="5"/>
      <c r="Y266" s="5"/>
      <c r="Z266" s="5"/>
    </row>
    <row r="267" spans="2:26" x14ac:dyDescent="0.35">
      <c r="B267" s="71"/>
      <c r="C267" s="40"/>
      <c r="D267" s="92"/>
      <c r="E267" s="99"/>
      <c r="F267" s="12"/>
      <c r="G267" s="2"/>
      <c r="H267" s="78"/>
      <c r="I267" s="2"/>
      <c r="J267" s="2"/>
      <c r="K267" s="2"/>
      <c r="L267" s="2"/>
      <c r="M267" s="2"/>
      <c r="N267" s="26"/>
      <c r="O267" s="26"/>
      <c r="P267" s="79"/>
      <c r="Q267" s="99"/>
      <c r="R267" s="33">
        <v>0</v>
      </c>
      <c r="S267" s="36">
        <v>0</v>
      </c>
      <c r="T267" s="110"/>
      <c r="U267" s="5"/>
      <c r="V267" s="5"/>
      <c r="W267" s="5"/>
      <c r="X267" s="5"/>
      <c r="Y267" s="5"/>
      <c r="Z267" s="5"/>
    </row>
    <row r="268" spans="2:26" x14ac:dyDescent="0.35">
      <c r="B268" s="71"/>
      <c r="C268" s="40"/>
      <c r="D268" s="92"/>
      <c r="E268" s="99"/>
      <c r="F268" s="12"/>
      <c r="G268" s="2"/>
      <c r="H268" s="78"/>
      <c r="I268" s="2"/>
      <c r="J268" s="2"/>
      <c r="K268" s="2"/>
      <c r="L268" s="2"/>
      <c r="M268" s="2"/>
      <c r="N268" s="26"/>
      <c r="O268" s="26"/>
      <c r="P268" s="79"/>
      <c r="Q268" s="99"/>
      <c r="R268" s="33">
        <v>0</v>
      </c>
      <c r="S268" s="36">
        <v>0</v>
      </c>
      <c r="T268" s="110"/>
      <c r="U268" s="5"/>
      <c r="V268" s="5"/>
      <c r="W268" s="5"/>
      <c r="X268" s="5"/>
      <c r="Y268" s="5"/>
      <c r="Z268" s="5"/>
    </row>
    <row r="269" spans="2:26" x14ac:dyDescent="0.35">
      <c r="B269" s="71"/>
      <c r="C269" s="40"/>
      <c r="D269" s="92"/>
      <c r="E269" s="99"/>
      <c r="F269" s="12"/>
      <c r="G269" s="2"/>
      <c r="H269" s="78"/>
      <c r="I269" s="2"/>
      <c r="J269" s="2"/>
      <c r="K269" s="2"/>
      <c r="L269" s="2"/>
      <c r="M269" s="2"/>
      <c r="N269" s="26"/>
      <c r="O269" s="26"/>
      <c r="P269" s="79"/>
      <c r="Q269" s="99"/>
      <c r="R269" s="33">
        <v>0</v>
      </c>
      <c r="S269" s="36">
        <v>0</v>
      </c>
      <c r="T269" s="110"/>
      <c r="U269" s="5"/>
      <c r="V269" s="5"/>
      <c r="W269" s="5"/>
      <c r="X269" s="5"/>
      <c r="Y269" s="5"/>
      <c r="Z269" s="5"/>
    </row>
    <row r="270" spans="2:26" x14ac:dyDescent="0.35">
      <c r="B270" s="71"/>
      <c r="C270" s="40"/>
      <c r="D270" s="92"/>
      <c r="E270" s="99"/>
      <c r="F270" s="12"/>
      <c r="G270" s="2"/>
      <c r="H270" s="78"/>
      <c r="I270" s="2"/>
      <c r="J270" s="2"/>
      <c r="K270" s="2"/>
      <c r="L270" s="2"/>
      <c r="M270" s="2"/>
      <c r="N270" s="26"/>
      <c r="O270" s="26"/>
      <c r="P270" s="79"/>
      <c r="Q270" s="99"/>
      <c r="R270" s="33">
        <v>0</v>
      </c>
      <c r="S270" s="36">
        <v>0</v>
      </c>
      <c r="T270" s="110"/>
      <c r="U270" s="5"/>
      <c r="V270" s="5"/>
      <c r="W270" s="5"/>
      <c r="X270" s="5"/>
      <c r="Y270" s="5"/>
      <c r="Z270" s="5"/>
    </row>
    <row r="271" spans="2:26" x14ac:dyDescent="0.35">
      <c r="B271" s="71"/>
      <c r="C271" s="40"/>
      <c r="D271" s="92"/>
      <c r="E271" s="99"/>
      <c r="F271" s="12"/>
      <c r="G271" s="2"/>
      <c r="H271" s="78"/>
      <c r="I271" s="2"/>
      <c r="J271" s="2"/>
      <c r="K271" s="2"/>
      <c r="L271" s="2"/>
      <c r="M271" s="2"/>
      <c r="N271" s="26"/>
      <c r="O271" s="26"/>
      <c r="P271" s="79"/>
      <c r="Q271" s="99"/>
      <c r="R271" s="33">
        <v>0</v>
      </c>
      <c r="S271" s="36">
        <v>0</v>
      </c>
      <c r="T271" s="110"/>
      <c r="U271" s="5"/>
      <c r="V271" s="5"/>
      <c r="W271" s="5"/>
      <c r="X271" s="5"/>
      <c r="Y271" s="5"/>
      <c r="Z271" s="5"/>
    </row>
    <row r="272" spans="2:26" x14ac:dyDescent="0.35">
      <c r="B272" s="71"/>
      <c r="C272" s="40"/>
      <c r="D272" s="92"/>
      <c r="E272" s="99"/>
      <c r="F272" s="12"/>
      <c r="G272" s="2"/>
      <c r="H272" s="78"/>
      <c r="I272" s="2"/>
      <c r="J272" s="2"/>
      <c r="K272" s="2"/>
      <c r="L272" s="2"/>
      <c r="M272" s="2"/>
      <c r="N272" s="26"/>
      <c r="O272" s="26"/>
      <c r="P272" s="79"/>
      <c r="Q272" s="99"/>
      <c r="R272" s="33">
        <v>0</v>
      </c>
      <c r="S272" s="36">
        <v>0</v>
      </c>
      <c r="T272" s="110"/>
      <c r="U272" s="5"/>
      <c r="V272" s="5"/>
      <c r="W272" s="5"/>
      <c r="X272" s="5"/>
      <c r="Y272" s="5"/>
      <c r="Z272" s="5"/>
    </row>
    <row r="273" spans="2:26" x14ac:dyDescent="0.35">
      <c r="B273" s="71"/>
      <c r="C273" s="40"/>
      <c r="D273" s="92"/>
      <c r="E273" s="99"/>
      <c r="F273" s="12"/>
      <c r="G273" s="2"/>
      <c r="H273" s="78"/>
      <c r="I273" s="2"/>
      <c r="J273" s="2"/>
      <c r="K273" s="2"/>
      <c r="L273" s="2"/>
      <c r="M273" s="2"/>
      <c r="N273" s="26"/>
      <c r="O273" s="26"/>
      <c r="P273" s="79"/>
      <c r="Q273" s="99"/>
      <c r="R273" s="33">
        <v>0</v>
      </c>
      <c r="S273" s="36">
        <v>0</v>
      </c>
      <c r="T273" s="110"/>
      <c r="U273" s="5"/>
      <c r="V273" s="5"/>
      <c r="W273" s="5"/>
      <c r="X273" s="5"/>
      <c r="Y273" s="5"/>
      <c r="Z273" s="5"/>
    </row>
    <row r="274" spans="2:26" x14ac:dyDescent="0.35">
      <c r="B274" s="71"/>
      <c r="C274" s="40"/>
      <c r="D274" s="92"/>
      <c r="E274" s="99"/>
      <c r="F274" s="12"/>
      <c r="G274" s="2"/>
      <c r="H274" s="78"/>
      <c r="I274" s="2"/>
      <c r="J274" s="2"/>
      <c r="K274" s="2"/>
      <c r="L274" s="2"/>
      <c r="M274" s="2"/>
      <c r="N274" s="26"/>
      <c r="O274" s="26"/>
      <c r="P274" s="79"/>
      <c r="Q274" s="99"/>
      <c r="R274" s="33">
        <v>0</v>
      </c>
      <c r="S274" s="36">
        <v>0</v>
      </c>
      <c r="T274" s="110"/>
      <c r="U274" s="5"/>
      <c r="V274" s="5"/>
      <c r="W274" s="5"/>
      <c r="X274" s="5"/>
      <c r="Y274" s="5"/>
      <c r="Z274" s="5"/>
    </row>
    <row r="275" spans="2:26" x14ac:dyDescent="0.35">
      <c r="B275" s="71"/>
      <c r="C275" s="40"/>
      <c r="D275" s="92"/>
      <c r="E275" s="99"/>
      <c r="F275" s="12"/>
      <c r="G275" s="2"/>
      <c r="H275" s="78"/>
      <c r="I275" s="2"/>
      <c r="J275" s="2"/>
      <c r="K275" s="2"/>
      <c r="L275" s="2"/>
      <c r="M275" s="2"/>
      <c r="N275" s="26"/>
      <c r="O275" s="26"/>
      <c r="P275" s="79"/>
      <c r="Q275" s="99"/>
      <c r="R275" s="33">
        <v>0</v>
      </c>
      <c r="S275" s="36">
        <v>0</v>
      </c>
      <c r="T275" s="110"/>
      <c r="U275" s="5"/>
      <c r="V275" s="5"/>
      <c r="W275" s="5"/>
      <c r="X275" s="5"/>
      <c r="Y275" s="5"/>
      <c r="Z275" s="5"/>
    </row>
    <row r="276" spans="2:26" x14ac:dyDescent="0.35">
      <c r="B276" s="71"/>
      <c r="C276" s="40"/>
      <c r="D276" s="92"/>
      <c r="E276" s="99"/>
      <c r="F276" s="12"/>
      <c r="G276" s="2"/>
      <c r="H276" s="78"/>
      <c r="I276" s="2"/>
      <c r="J276" s="2"/>
      <c r="K276" s="2"/>
      <c r="L276" s="2"/>
      <c r="M276" s="2"/>
      <c r="N276" s="26"/>
      <c r="O276" s="26"/>
      <c r="P276" s="79"/>
      <c r="Q276" s="99"/>
      <c r="R276" s="33">
        <v>0</v>
      </c>
      <c r="S276" s="36">
        <v>0</v>
      </c>
      <c r="T276" s="110"/>
      <c r="U276" s="5"/>
      <c r="V276" s="5"/>
      <c r="W276" s="5"/>
      <c r="X276" s="5"/>
      <c r="Y276" s="5"/>
      <c r="Z276" s="5"/>
    </row>
    <row r="277" spans="2:26" x14ac:dyDescent="0.35">
      <c r="B277" s="71"/>
      <c r="C277" s="40"/>
      <c r="D277" s="92"/>
      <c r="E277" s="99"/>
      <c r="F277" s="12"/>
      <c r="G277" s="2"/>
      <c r="H277" s="78"/>
      <c r="I277" s="2"/>
      <c r="J277" s="2"/>
      <c r="K277" s="2"/>
      <c r="L277" s="2"/>
      <c r="M277" s="2"/>
      <c r="N277" s="26"/>
      <c r="O277" s="26"/>
      <c r="P277" s="79"/>
      <c r="Q277" s="99"/>
      <c r="R277" s="33">
        <v>0</v>
      </c>
      <c r="S277" s="36">
        <v>0</v>
      </c>
      <c r="T277" s="110"/>
      <c r="U277" s="5"/>
      <c r="V277" s="5"/>
      <c r="W277" s="5"/>
      <c r="X277" s="5"/>
      <c r="Y277" s="5"/>
      <c r="Z277" s="5"/>
    </row>
    <row r="278" spans="2:26" x14ac:dyDescent="0.35">
      <c r="B278" s="71"/>
      <c r="C278" s="40"/>
      <c r="D278" s="92"/>
      <c r="E278" s="99"/>
      <c r="F278" s="12"/>
      <c r="G278" s="2"/>
      <c r="H278" s="78"/>
      <c r="I278" s="2"/>
      <c r="J278" s="2"/>
      <c r="K278" s="2"/>
      <c r="L278" s="2"/>
      <c r="M278" s="2"/>
      <c r="N278" s="26"/>
      <c r="O278" s="26"/>
      <c r="P278" s="79"/>
      <c r="Q278" s="99"/>
      <c r="R278" s="33">
        <v>0</v>
      </c>
      <c r="S278" s="36">
        <v>0</v>
      </c>
      <c r="T278" s="110"/>
      <c r="U278" s="5"/>
      <c r="V278" s="5"/>
      <c r="W278" s="5"/>
      <c r="X278" s="5"/>
      <c r="Y278" s="5"/>
      <c r="Z278" s="5"/>
    </row>
    <row r="279" spans="2:26" x14ac:dyDescent="0.35">
      <c r="B279" s="71"/>
      <c r="C279" s="40"/>
      <c r="D279" s="92"/>
      <c r="E279" s="99"/>
      <c r="F279" s="12"/>
      <c r="G279" s="2"/>
      <c r="H279" s="78"/>
      <c r="I279" s="2"/>
      <c r="J279" s="2"/>
      <c r="K279" s="2"/>
      <c r="L279" s="2"/>
      <c r="M279" s="2"/>
      <c r="N279" s="26"/>
      <c r="O279" s="26"/>
      <c r="P279" s="79"/>
      <c r="Q279" s="99"/>
      <c r="R279" s="33">
        <v>0</v>
      </c>
      <c r="S279" s="36">
        <v>0</v>
      </c>
      <c r="T279" s="110"/>
      <c r="U279" s="5"/>
      <c r="V279" s="5"/>
      <c r="W279" s="5"/>
      <c r="X279" s="5"/>
      <c r="Y279" s="5"/>
      <c r="Z279" s="5"/>
    </row>
    <row r="280" spans="2:26" x14ac:dyDescent="0.35">
      <c r="B280" s="71"/>
      <c r="C280" s="40"/>
      <c r="D280" s="92"/>
      <c r="E280" s="99"/>
      <c r="F280" s="12"/>
      <c r="G280" s="2"/>
      <c r="H280" s="78"/>
      <c r="I280" s="2"/>
      <c r="J280" s="2"/>
      <c r="K280" s="2"/>
      <c r="L280" s="2"/>
      <c r="M280" s="2"/>
      <c r="N280" s="26"/>
      <c r="O280" s="26"/>
      <c r="P280" s="79"/>
      <c r="Q280" s="99"/>
      <c r="R280" s="33">
        <v>0</v>
      </c>
      <c r="S280" s="36">
        <v>0</v>
      </c>
      <c r="T280" s="110"/>
      <c r="U280" s="5"/>
      <c r="V280" s="5"/>
      <c r="W280" s="5"/>
      <c r="X280" s="5"/>
      <c r="Y280" s="5"/>
      <c r="Z280" s="5"/>
    </row>
    <row r="281" spans="2:26" x14ac:dyDescent="0.35">
      <c r="B281" s="71"/>
      <c r="C281" s="40"/>
      <c r="D281" s="92"/>
      <c r="E281" s="99"/>
      <c r="F281" s="12"/>
      <c r="G281" s="2"/>
      <c r="H281" s="78"/>
      <c r="I281" s="2"/>
      <c r="J281" s="2"/>
      <c r="K281" s="2"/>
      <c r="L281" s="2"/>
      <c r="M281" s="2"/>
      <c r="N281" s="26"/>
      <c r="O281" s="26"/>
      <c r="P281" s="79"/>
      <c r="Q281" s="99"/>
      <c r="R281" s="33">
        <v>0</v>
      </c>
      <c r="S281" s="36">
        <v>0</v>
      </c>
      <c r="T281" s="110"/>
      <c r="U281" s="5"/>
      <c r="V281" s="5"/>
      <c r="W281" s="5"/>
      <c r="X281" s="5"/>
      <c r="Y281" s="5"/>
      <c r="Z281" s="5"/>
    </row>
    <row r="282" spans="2:26" x14ac:dyDescent="0.35">
      <c r="B282" s="71"/>
      <c r="C282" s="40"/>
      <c r="D282" s="92"/>
      <c r="E282" s="99"/>
      <c r="F282" s="12"/>
      <c r="G282" s="2"/>
      <c r="H282" s="78"/>
      <c r="I282" s="2"/>
      <c r="J282" s="2"/>
      <c r="K282" s="2"/>
      <c r="L282" s="2"/>
      <c r="M282" s="2"/>
      <c r="N282" s="26"/>
      <c r="O282" s="26"/>
      <c r="P282" s="79"/>
      <c r="Q282" s="99"/>
      <c r="R282" s="33">
        <v>0</v>
      </c>
      <c r="S282" s="36">
        <v>0</v>
      </c>
      <c r="T282" s="110"/>
      <c r="U282" s="5"/>
      <c r="V282" s="5"/>
      <c r="W282" s="5"/>
      <c r="X282" s="5"/>
      <c r="Y282" s="5"/>
      <c r="Z282" s="5"/>
    </row>
    <row r="283" spans="2:26" x14ac:dyDescent="0.35">
      <c r="B283" s="71"/>
      <c r="C283" s="40"/>
      <c r="D283" s="92"/>
      <c r="E283" s="99"/>
      <c r="F283" s="12"/>
      <c r="G283" s="2"/>
      <c r="H283" s="78"/>
      <c r="I283" s="2"/>
      <c r="J283" s="2"/>
      <c r="K283" s="2"/>
      <c r="L283" s="2"/>
      <c r="M283" s="2"/>
      <c r="N283" s="26"/>
      <c r="O283" s="26"/>
      <c r="P283" s="79"/>
      <c r="Q283" s="99"/>
      <c r="R283" s="33">
        <v>0</v>
      </c>
      <c r="S283" s="36">
        <v>0</v>
      </c>
      <c r="T283" s="110"/>
      <c r="U283" s="5"/>
      <c r="V283" s="5"/>
      <c r="W283" s="5"/>
      <c r="X283" s="5"/>
      <c r="Y283" s="5"/>
      <c r="Z283" s="5"/>
    </row>
    <row r="284" spans="2:26" x14ac:dyDescent="0.35">
      <c r="B284" s="71"/>
      <c r="C284" s="40"/>
      <c r="D284" s="92"/>
      <c r="E284" s="99"/>
      <c r="F284" s="12"/>
      <c r="G284" s="2"/>
      <c r="H284" s="78"/>
      <c r="I284" s="2"/>
      <c r="J284" s="2"/>
      <c r="K284" s="2"/>
      <c r="L284" s="2"/>
      <c r="M284" s="2"/>
      <c r="N284" s="26"/>
      <c r="O284" s="26"/>
      <c r="P284" s="79"/>
      <c r="Q284" s="99"/>
      <c r="R284" s="33">
        <v>0</v>
      </c>
      <c r="S284" s="36">
        <v>0</v>
      </c>
      <c r="T284" s="110"/>
      <c r="U284" s="5"/>
      <c r="V284" s="5"/>
      <c r="W284" s="5"/>
      <c r="X284" s="5"/>
      <c r="Y284" s="5"/>
      <c r="Z284" s="5"/>
    </row>
    <row r="285" spans="2:26" x14ac:dyDescent="0.35">
      <c r="B285" s="71"/>
      <c r="C285" s="40"/>
      <c r="D285" s="92"/>
      <c r="E285" s="99"/>
      <c r="F285" s="12"/>
      <c r="G285" s="2"/>
      <c r="H285" s="78"/>
      <c r="I285" s="2"/>
      <c r="J285" s="2"/>
      <c r="K285" s="2"/>
      <c r="L285" s="2"/>
      <c r="M285" s="2"/>
      <c r="N285" s="26"/>
      <c r="O285" s="26"/>
      <c r="P285" s="79"/>
      <c r="Q285" s="99"/>
      <c r="R285" s="33">
        <v>0</v>
      </c>
      <c r="S285" s="36">
        <v>0</v>
      </c>
      <c r="T285" s="110"/>
      <c r="U285" s="5"/>
      <c r="V285" s="5"/>
      <c r="W285" s="5"/>
      <c r="X285" s="5"/>
      <c r="Y285" s="5"/>
      <c r="Z285" s="5"/>
    </row>
    <row r="286" spans="2:26" x14ac:dyDescent="0.35">
      <c r="B286" s="71"/>
      <c r="C286" s="40"/>
      <c r="D286" s="92"/>
      <c r="E286" s="99"/>
      <c r="F286" s="12"/>
      <c r="G286" s="2"/>
      <c r="H286" s="78"/>
      <c r="I286" s="2"/>
      <c r="J286" s="2"/>
      <c r="K286" s="2"/>
      <c r="L286" s="2"/>
      <c r="M286" s="2"/>
      <c r="N286" s="26"/>
      <c r="O286" s="26"/>
      <c r="P286" s="79"/>
      <c r="Q286" s="99"/>
      <c r="R286" s="33">
        <v>0</v>
      </c>
      <c r="S286" s="36">
        <v>0</v>
      </c>
      <c r="T286" s="110"/>
      <c r="U286" s="5"/>
      <c r="V286" s="5"/>
      <c r="W286" s="5"/>
      <c r="X286" s="5"/>
      <c r="Y286" s="5"/>
      <c r="Z286" s="5"/>
    </row>
    <row r="287" spans="2:26" x14ac:dyDescent="0.35">
      <c r="B287" s="71"/>
      <c r="C287" s="40"/>
      <c r="D287" s="92"/>
      <c r="E287" s="99"/>
      <c r="F287" s="12"/>
      <c r="G287" s="2"/>
      <c r="H287" s="78"/>
      <c r="I287" s="2"/>
      <c r="J287" s="2"/>
      <c r="K287" s="2"/>
      <c r="L287" s="2"/>
      <c r="M287" s="2"/>
      <c r="N287" s="26"/>
      <c r="O287" s="26"/>
      <c r="P287" s="79"/>
      <c r="Q287" s="99"/>
      <c r="R287" s="33">
        <v>0</v>
      </c>
      <c r="S287" s="36">
        <v>0</v>
      </c>
      <c r="T287" s="110"/>
      <c r="U287" s="5"/>
      <c r="V287" s="5"/>
      <c r="W287" s="5"/>
      <c r="X287" s="5"/>
      <c r="Y287" s="5"/>
      <c r="Z287" s="5"/>
    </row>
    <row r="288" spans="2:26" x14ac:dyDescent="0.35">
      <c r="B288" s="71"/>
      <c r="C288" s="40"/>
      <c r="D288" s="92"/>
      <c r="E288" s="99"/>
      <c r="F288" s="12"/>
      <c r="G288" s="2"/>
      <c r="H288" s="78"/>
      <c r="I288" s="2"/>
      <c r="J288" s="2"/>
      <c r="K288" s="2"/>
      <c r="L288" s="2"/>
      <c r="M288" s="2"/>
      <c r="N288" s="26"/>
      <c r="O288" s="26"/>
      <c r="P288" s="79"/>
      <c r="Q288" s="99"/>
      <c r="R288" s="33">
        <v>0</v>
      </c>
      <c r="S288" s="36">
        <v>0</v>
      </c>
      <c r="T288" s="110"/>
      <c r="U288" s="5"/>
      <c r="V288" s="5"/>
      <c r="W288" s="5"/>
      <c r="X288" s="5"/>
      <c r="Y288" s="5"/>
      <c r="Z288" s="5"/>
    </row>
    <row r="289" spans="2:26" x14ac:dyDescent="0.35">
      <c r="B289" s="71"/>
      <c r="C289" s="40"/>
      <c r="D289" s="92"/>
      <c r="E289" s="99"/>
      <c r="F289" s="12"/>
      <c r="G289" s="2"/>
      <c r="H289" s="78"/>
      <c r="I289" s="2"/>
      <c r="J289" s="2"/>
      <c r="K289" s="2"/>
      <c r="L289" s="2"/>
      <c r="M289" s="2"/>
      <c r="N289" s="26"/>
      <c r="O289" s="26"/>
      <c r="P289" s="79"/>
      <c r="Q289" s="99"/>
      <c r="R289" s="33">
        <v>0</v>
      </c>
      <c r="S289" s="36">
        <v>0</v>
      </c>
      <c r="T289" s="110"/>
      <c r="U289" s="5"/>
      <c r="V289" s="5"/>
      <c r="W289" s="5"/>
      <c r="X289" s="5"/>
      <c r="Y289" s="5"/>
      <c r="Z289" s="5"/>
    </row>
    <row r="290" spans="2:26" x14ac:dyDescent="0.35">
      <c r="B290" s="71"/>
      <c r="C290" s="40"/>
      <c r="D290" s="92"/>
      <c r="E290" s="99"/>
      <c r="F290" s="12"/>
      <c r="G290" s="2"/>
      <c r="H290" s="78"/>
      <c r="I290" s="2"/>
      <c r="J290" s="2"/>
      <c r="K290" s="2"/>
      <c r="L290" s="2"/>
      <c r="M290" s="2"/>
      <c r="N290" s="26"/>
      <c r="O290" s="26"/>
      <c r="P290" s="79"/>
      <c r="Q290" s="99"/>
      <c r="R290" s="33">
        <v>0</v>
      </c>
      <c r="S290" s="36">
        <v>0</v>
      </c>
      <c r="T290" s="110"/>
      <c r="U290" s="5"/>
      <c r="V290" s="5"/>
      <c r="W290" s="5"/>
      <c r="X290" s="5"/>
      <c r="Y290" s="5"/>
      <c r="Z290" s="5"/>
    </row>
    <row r="291" spans="2:26" x14ac:dyDescent="0.35">
      <c r="B291" s="71"/>
      <c r="C291" s="40"/>
      <c r="D291" s="92"/>
      <c r="E291" s="99"/>
      <c r="F291" s="12"/>
      <c r="G291" s="2"/>
      <c r="H291" s="78"/>
      <c r="I291" s="2"/>
      <c r="J291" s="2"/>
      <c r="K291" s="2"/>
      <c r="L291" s="2"/>
      <c r="M291" s="2"/>
      <c r="N291" s="26"/>
      <c r="O291" s="26"/>
      <c r="P291" s="79"/>
      <c r="Q291" s="99"/>
      <c r="R291" s="33">
        <v>0</v>
      </c>
      <c r="S291" s="36">
        <v>0</v>
      </c>
      <c r="T291" s="110"/>
      <c r="U291" s="5"/>
      <c r="V291" s="5"/>
      <c r="W291" s="5"/>
      <c r="X291" s="5"/>
      <c r="Y291" s="5"/>
      <c r="Z291" s="5"/>
    </row>
    <row r="292" spans="2:26" x14ac:dyDescent="0.35">
      <c r="B292" s="71"/>
      <c r="C292" s="40"/>
      <c r="D292" s="92"/>
      <c r="E292" s="99"/>
      <c r="F292" s="12"/>
      <c r="G292" s="2"/>
      <c r="H292" s="78"/>
      <c r="I292" s="2"/>
      <c r="J292" s="2"/>
      <c r="K292" s="2"/>
      <c r="L292" s="2"/>
      <c r="M292" s="2"/>
      <c r="N292" s="26"/>
      <c r="O292" s="26"/>
      <c r="P292" s="79"/>
      <c r="Q292" s="99"/>
      <c r="R292" s="33">
        <v>0</v>
      </c>
      <c r="S292" s="36">
        <v>0</v>
      </c>
      <c r="T292" s="110"/>
      <c r="U292" s="5"/>
      <c r="V292" s="5"/>
      <c r="W292" s="5"/>
      <c r="X292" s="5"/>
      <c r="Y292" s="5"/>
      <c r="Z292" s="5"/>
    </row>
    <row r="293" spans="2:26" x14ac:dyDescent="0.35">
      <c r="B293" s="71"/>
      <c r="C293" s="40"/>
      <c r="D293" s="92"/>
      <c r="E293" s="99"/>
      <c r="F293" s="12"/>
      <c r="G293" s="2"/>
      <c r="H293" s="78"/>
      <c r="I293" s="2"/>
      <c r="J293" s="2"/>
      <c r="K293" s="2"/>
      <c r="L293" s="2"/>
      <c r="M293" s="2"/>
      <c r="N293" s="26"/>
      <c r="O293" s="26"/>
      <c r="P293" s="79"/>
      <c r="Q293" s="99"/>
      <c r="R293" s="33">
        <v>0</v>
      </c>
      <c r="S293" s="36">
        <v>0</v>
      </c>
      <c r="T293" s="110"/>
      <c r="U293" s="5"/>
      <c r="V293" s="5"/>
      <c r="W293" s="5"/>
      <c r="X293" s="5"/>
      <c r="Y293" s="5"/>
      <c r="Z293" s="5"/>
    </row>
    <row r="294" spans="2:26" x14ac:dyDescent="0.35">
      <c r="B294" s="71"/>
      <c r="C294" s="40"/>
      <c r="D294" s="92"/>
      <c r="E294" s="99"/>
      <c r="F294" s="12"/>
      <c r="G294" s="2"/>
      <c r="H294" s="78"/>
      <c r="I294" s="2"/>
      <c r="J294" s="2"/>
      <c r="K294" s="2"/>
      <c r="L294" s="2"/>
      <c r="M294" s="2"/>
      <c r="N294" s="26"/>
      <c r="O294" s="26"/>
      <c r="P294" s="79"/>
      <c r="Q294" s="99"/>
      <c r="R294" s="33">
        <v>0</v>
      </c>
      <c r="S294" s="36">
        <v>0</v>
      </c>
      <c r="T294" s="110"/>
      <c r="U294" s="5"/>
      <c r="V294" s="5"/>
      <c r="W294" s="5"/>
      <c r="X294" s="5"/>
      <c r="Y294" s="5"/>
      <c r="Z294" s="5"/>
    </row>
    <row r="295" spans="2:26" x14ac:dyDescent="0.35">
      <c r="B295" s="71"/>
      <c r="C295" s="40"/>
      <c r="D295" s="92"/>
      <c r="E295" s="99"/>
      <c r="F295" s="12"/>
      <c r="G295" s="2"/>
      <c r="H295" s="78"/>
      <c r="I295" s="2"/>
      <c r="J295" s="2"/>
      <c r="K295" s="2"/>
      <c r="L295" s="2"/>
      <c r="M295" s="2"/>
      <c r="N295" s="26"/>
      <c r="O295" s="26"/>
      <c r="P295" s="79"/>
      <c r="Q295" s="99"/>
      <c r="R295" s="33">
        <v>0</v>
      </c>
      <c r="S295" s="36">
        <v>0</v>
      </c>
      <c r="T295" s="110"/>
      <c r="U295" s="5"/>
      <c r="V295" s="5"/>
      <c r="W295" s="5"/>
      <c r="X295" s="5"/>
      <c r="Y295" s="5"/>
      <c r="Z295" s="5"/>
    </row>
    <row r="296" spans="2:26" x14ac:dyDescent="0.35">
      <c r="B296" s="71"/>
      <c r="C296" s="40"/>
      <c r="D296" s="92"/>
      <c r="E296" s="99"/>
      <c r="F296" s="12"/>
      <c r="G296" s="2"/>
      <c r="H296" s="78"/>
      <c r="I296" s="2"/>
      <c r="J296" s="2"/>
      <c r="K296" s="2"/>
      <c r="L296" s="2"/>
      <c r="M296" s="2"/>
      <c r="N296" s="26"/>
      <c r="O296" s="26"/>
      <c r="P296" s="79"/>
      <c r="Q296" s="99"/>
      <c r="R296" s="33">
        <v>0</v>
      </c>
      <c r="S296" s="36">
        <v>0</v>
      </c>
      <c r="T296" s="110"/>
      <c r="U296" s="5"/>
      <c r="V296" s="5"/>
      <c r="W296" s="5"/>
      <c r="X296" s="5"/>
      <c r="Y296" s="5"/>
      <c r="Z296" s="5"/>
    </row>
    <row r="297" spans="2:26" x14ac:dyDescent="0.35">
      <c r="B297" s="71"/>
      <c r="C297" s="40"/>
      <c r="D297" s="92"/>
      <c r="E297" s="99"/>
      <c r="F297" s="12"/>
      <c r="G297" s="2"/>
      <c r="H297" s="78"/>
      <c r="I297" s="2"/>
      <c r="J297" s="2"/>
      <c r="K297" s="2"/>
      <c r="L297" s="2"/>
      <c r="M297" s="2"/>
      <c r="N297" s="26"/>
      <c r="O297" s="26"/>
      <c r="P297" s="79"/>
      <c r="Q297" s="99"/>
      <c r="R297" s="33">
        <v>0</v>
      </c>
      <c r="S297" s="36">
        <v>0</v>
      </c>
      <c r="T297" s="110"/>
      <c r="U297" s="5"/>
      <c r="V297" s="5"/>
      <c r="W297" s="5"/>
      <c r="X297" s="5"/>
      <c r="Y297" s="5"/>
      <c r="Z297" s="5"/>
    </row>
    <row r="298" spans="2:26" x14ac:dyDescent="0.35">
      <c r="B298" s="71"/>
      <c r="C298" s="40"/>
      <c r="D298" s="92"/>
      <c r="E298" s="99"/>
      <c r="F298" s="12"/>
      <c r="G298" s="2"/>
      <c r="H298" s="78"/>
      <c r="I298" s="2"/>
      <c r="J298" s="2"/>
      <c r="K298" s="2"/>
      <c r="L298" s="2"/>
      <c r="M298" s="2"/>
      <c r="N298" s="26"/>
      <c r="O298" s="26"/>
      <c r="P298" s="79"/>
      <c r="Q298" s="99"/>
      <c r="R298" s="33">
        <v>0</v>
      </c>
      <c r="S298" s="36">
        <v>0</v>
      </c>
      <c r="T298" s="110"/>
      <c r="U298" s="5"/>
      <c r="V298" s="5"/>
      <c r="W298" s="5"/>
      <c r="X298" s="5"/>
      <c r="Y298" s="5"/>
      <c r="Z298" s="5"/>
    </row>
    <row r="299" spans="2:26" x14ac:dyDescent="0.35">
      <c r="B299" s="71"/>
      <c r="C299" s="40"/>
      <c r="D299" s="92"/>
      <c r="E299" s="99"/>
      <c r="F299" s="12"/>
      <c r="G299" s="2"/>
      <c r="H299" s="78"/>
      <c r="I299" s="2"/>
      <c r="J299" s="2"/>
      <c r="K299" s="2"/>
      <c r="L299" s="2"/>
      <c r="M299" s="2"/>
      <c r="N299" s="26"/>
      <c r="O299" s="26"/>
      <c r="P299" s="79"/>
      <c r="Q299" s="99"/>
      <c r="R299" s="33">
        <v>0</v>
      </c>
      <c r="S299" s="36">
        <v>0</v>
      </c>
      <c r="T299" s="110"/>
      <c r="U299" s="5"/>
      <c r="V299" s="5"/>
      <c r="W299" s="5"/>
      <c r="X299" s="5"/>
      <c r="Y299" s="5"/>
      <c r="Z299" s="5"/>
    </row>
    <row r="300" spans="2:26" x14ac:dyDescent="0.35">
      <c r="B300" s="71"/>
      <c r="C300" s="40"/>
      <c r="D300" s="92"/>
      <c r="E300" s="99"/>
      <c r="F300" s="12"/>
      <c r="G300" s="2"/>
      <c r="H300" s="78"/>
      <c r="I300" s="2"/>
      <c r="J300" s="2"/>
      <c r="K300" s="2"/>
      <c r="L300" s="2"/>
      <c r="M300" s="2"/>
      <c r="N300" s="26"/>
      <c r="O300" s="26"/>
      <c r="P300" s="79"/>
      <c r="Q300" s="99"/>
      <c r="R300" s="33">
        <v>0</v>
      </c>
      <c r="S300" s="36">
        <v>0</v>
      </c>
      <c r="T300" s="110"/>
      <c r="U300" s="5"/>
      <c r="V300" s="5"/>
      <c r="W300" s="5"/>
      <c r="X300" s="5"/>
      <c r="Y300" s="5"/>
      <c r="Z300" s="5"/>
    </row>
    <row r="301" spans="2:26" x14ac:dyDescent="0.35">
      <c r="B301" s="71"/>
      <c r="C301" s="40"/>
      <c r="D301" s="92"/>
      <c r="E301" s="99"/>
      <c r="F301" s="12"/>
      <c r="G301" s="2"/>
      <c r="H301" s="78"/>
      <c r="I301" s="2"/>
      <c r="J301" s="2"/>
      <c r="K301" s="2"/>
      <c r="L301" s="2"/>
      <c r="M301" s="2"/>
      <c r="N301" s="26"/>
      <c r="O301" s="26"/>
      <c r="P301" s="79"/>
      <c r="Q301" s="99"/>
      <c r="R301" s="33">
        <v>0</v>
      </c>
      <c r="S301" s="36">
        <v>0</v>
      </c>
      <c r="T301" s="110"/>
      <c r="U301" s="5"/>
      <c r="V301" s="5"/>
      <c r="W301" s="5"/>
      <c r="X301" s="5"/>
      <c r="Y301" s="5"/>
      <c r="Z301" s="5"/>
    </row>
    <row r="302" spans="2:26" x14ac:dyDescent="0.35">
      <c r="B302" s="71"/>
      <c r="C302" s="40"/>
      <c r="D302" s="92"/>
      <c r="E302" s="99"/>
      <c r="F302" s="12"/>
      <c r="G302" s="2"/>
      <c r="H302" s="78"/>
      <c r="I302" s="2"/>
      <c r="J302" s="2"/>
      <c r="K302" s="2"/>
      <c r="L302" s="2"/>
      <c r="M302" s="2"/>
      <c r="N302" s="26"/>
      <c r="O302" s="26"/>
      <c r="P302" s="79"/>
      <c r="Q302" s="99"/>
      <c r="R302" s="33">
        <v>0</v>
      </c>
      <c r="S302" s="36">
        <v>0</v>
      </c>
      <c r="T302" s="110"/>
      <c r="U302" s="5"/>
      <c r="V302" s="5"/>
      <c r="W302" s="5"/>
      <c r="X302" s="5"/>
      <c r="Y302" s="5"/>
      <c r="Z302" s="5"/>
    </row>
    <row r="303" spans="2:26" x14ac:dyDescent="0.35">
      <c r="B303" s="71"/>
      <c r="C303" s="40"/>
      <c r="D303" s="92"/>
      <c r="E303" s="99"/>
      <c r="F303" s="12"/>
      <c r="G303" s="2"/>
      <c r="H303" s="78"/>
      <c r="I303" s="2"/>
      <c r="J303" s="2"/>
      <c r="K303" s="2"/>
      <c r="L303" s="2"/>
      <c r="M303" s="2"/>
      <c r="N303" s="26"/>
      <c r="O303" s="26"/>
      <c r="P303" s="79"/>
      <c r="Q303" s="99"/>
      <c r="R303" s="33">
        <v>0</v>
      </c>
      <c r="S303" s="36">
        <v>0</v>
      </c>
      <c r="T303" s="110"/>
      <c r="U303" s="5"/>
      <c r="V303" s="5"/>
      <c r="W303" s="5"/>
      <c r="X303" s="5"/>
      <c r="Y303" s="5"/>
      <c r="Z303" s="5"/>
    </row>
    <row r="304" spans="2:26" x14ac:dyDescent="0.35">
      <c r="B304" s="71"/>
      <c r="C304" s="40"/>
      <c r="D304" s="92"/>
      <c r="E304" s="99"/>
      <c r="F304" s="12"/>
      <c r="G304" s="2"/>
      <c r="H304" s="78"/>
      <c r="I304" s="2"/>
      <c r="J304" s="2"/>
      <c r="K304" s="2"/>
      <c r="L304" s="2"/>
      <c r="M304" s="2"/>
      <c r="N304" s="26"/>
      <c r="O304" s="26"/>
      <c r="P304" s="79"/>
      <c r="Q304" s="99"/>
      <c r="R304" s="33">
        <v>0</v>
      </c>
      <c r="S304" s="36">
        <v>0</v>
      </c>
      <c r="T304" s="110"/>
      <c r="U304" s="5"/>
      <c r="V304" s="5"/>
      <c r="W304" s="5"/>
      <c r="X304" s="5"/>
      <c r="Y304" s="5"/>
      <c r="Z304" s="5"/>
    </row>
    <row r="305" spans="2:26" x14ac:dyDescent="0.35">
      <c r="B305" s="71"/>
      <c r="C305" s="40"/>
      <c r="D305" s="92"/>
      <c r="E305" s="99"/>
      <c r="F305" s="12"/>
      <c r="G305" s="2"/>
      <c r="H305" s="78"/>
      <c r="I305" s="2"/>
      <c r="J305" s="2"/>
      <c r="K305" s="2"/>
      <c r="L305" s="2"/>
      <c r="M305" s="2"/>
      <c r="N305" s="26"/>
      <c r="O305" s="26"/>
      <c r="P305" s="79"/>
      <c r="Q305" s="99"/>
      <c r="R305" s="33">
        <v>0</v>
      </c>
      <c r="S305" s="36">
        <v>0</v>
      </c>
      <c r="T305" s="110"/>
      <c r="U305" s="5"/>
      <c r="V305" s="5"/>
      <c r="W305" s="5"/>
      <c r="X305" s="5"/>
      <c r="Y305" s="5"/>
      <c r="Z305" s="5"/>
    </row>
    <row r="306" spans="2:26" x14ac:dyDescent="0.35">
      <c r="B306" s="71"/>
      <c r="C306" s="40"/>
      <c r="D306" s="92"/>
      <c r="E306" s="99"/>
      <c r="F306" s="12"/>
      <c r="G306" s="2"/>
      <c r="H306" s="78"/>
      <c r="I306" s="2"/>
      <c r="J306" s="2"/>
      <c r="K306" s="2"/>
      <c r="L306" s="2"/>
      <c r="M306" s="2"/>
      <c r="N306" s="26"/>
      <c r="O306" s="26"/>
      <c r="P306" s="79"/>
      <c r="Q306" s="99"/>
      <c r="R306" s="33">
        <v>0</v>
      </c>
      <c r="S306" s="36">
        <v>0</v>
      </c>
      <c r="T306" s="110"/>
      <c r="U306" s="5"/>
      <c r="V306" s="5"/>
      <c r="W306" s="5"/>
      <c r="X306" s="5"/>
      <c r="Y306" s="5"/>
      <c r="Z306" s="5"/>
    </row>
    <row r="307" spans="2:26" x14ac:dyDescent="0.35">
      <c r="B307" s="71"/>
      <c r="C307" s="40"/>
      <c r="D307" s="92"/>
      <c r="E307" s="99"/>
      <c r="F307" s="12"/>
      <c r="G307" s="2"/>
      <c r="H307" s="78"/>
      <c r="I307" s="2"/>
      <c r="J307" s="2"/>
      <c r="K307" s="2"/>
      <c r="L307" s="2"/>
      <c r="M307" s="2"/>
      <c r="N307" s="26"/>
      <c r="O307" s="26"/>
      <c r="P307" s="79"/>
      <c r="Q307" s="99"/>
      <c r="R307" s="33">
        <v>0</v>
      </c>
      <c r="S307" s="36">
        <v>0</v>
      </c>
      <c r="T307" s="110"/>
      <c r="U307" s="5"/>
      <c r="V307" s="5"/>
      <c r="W307" s="5"/>
      <c r="X307" s="5"/>
      <c r="Y307" s="5"/>
      <c r="Z307" s="5"/>
    </row>
    <row r="308" spans="2:26" x14ac:dyDescent="0.35">
      <c r="B308" s="71"/>
      <c r="C308" s="40"/>
      <c r="D308" s="92"/>
      <c r="E308" s="99"/>
      <c r="F308" s="12"/>
      <c r="G308" s="2"/>
      <c r="H308" s="78"/>
      <c r="I308" s="2"/>
      <c r="J308" s="2"/>
      <c r="K308" s="2"/>
      <c r="L308" s="2"/>
      <c r="M308" s="2"/>
      <c r="N308" s="26"/>
      <c r="O308" s="26"/>
      <c r="P308" s="79"/>
      <c r="Q308" s="99"/>
      <c r="R308" s="33">
        <v>0</v>
      </c>
      <c r="S308" s="36">
        <v>0</v>
      </c>
      <c r="T308" s="110"/>
      <c r="U308" s="5"/>
      <c r="V308" s="5"/>
      <c r="W308" s="5"/>
      <c r="X308" s="5"/>
      <c r="Y308" s="5"/>
      <c r="Z308" s="5"/>
    </row>
    <row r="309" spans="2:26" x14ac:dyDescent="0.35">
      <c r="B309" s="71"/>
      <c r="C309" s="40"/>
      <c r="D309" s="92"/>
      <c r="E309" s="99"/>
      <c r="F309" s="12"/>
      <c r="G309" s="2"/>
      <c r="H309" s="78"/>
      <c r="I309" s="2"/>
      <c r="J309" s="2"/>
      <c r="K309" s="2"/>
      <c r="L309" s="2"/>
      <c r="M309" s="2"/>
      <c r="N309" s="26"/>
      <c r="O309" s="26"/>
      <c r="P309" s="79"/>
      <c r="Q309" s="99"/>
      <c r="R309" s="33">
        <v>0</v>
      </c>
      <c r="S309" s="36">
        <v>0</v>
      </c>
      <c r="T309" s="110"/>
      <c r="U309" s="5"/>
      <c r="V309" s="5"/>
      <c r="W309" s="5"/>
      <c r="X309" s="5"/>
      <c r="Y309" s="5"/>
      <c r="Z309" s="5"/>
    </row>
    <row r="310" spans="2:26" x14ac:dyDescent="0.35">
      <c r="B310" s="71"/>
      <c r="C310" s="40"/>
      <c r="D310" s="92"/>
      <c r="E310" s="99"/>
      <c r="F310" s="12"/>
      <c r="G310" s="2"/>
      <c r="H310" s="78"/>
      <c r="I310" s="2"/>
      <c r="J310" s="2"/>
      <c r="K310" s="2"/>
      <c r="L310" s="2"/>
      <c r="M310" s="2"/>
      <c r="N310" s="26"/>
      <c r="O310" s="26"/>
      <c r="P310" s="79"/>
      <c r="Q310" s="99"/>
      <c r="R310" s="33">
        <v>0</v>
      </c>
      <c r="S310" s="36">
        <v>0</v>
      </c>
      <c r="T310" s="110"/>
      <c r="U310" s="5"/>
      <c r="V310" s="5"/>
      <c r="W310" s="5"/>
      <c r="X310" s="5"/>
      <c r="Y310" s="5"/>
      <c r="Z310" s="5"/>
    </row>
    <row r="311" spans="2:26" x14ac:dyDescent="0.35">
      <c r="B311" s="71"/>
      <c r="C311" s="40"/>
      <c r="D311" s="92"/>
      <c r="E311" s="99"/>
      <c r="F311" s="12"/>
      <c r="G311" s="2"/>
      <c r="H311" s="78"/>
      <c r="I311" s="2"/>
      <c r="J311" s="2"/>
      <c r="K311" s="2"/>
      <c r="L311" s="2"/>
      <c r="M311" s="2"/>
      <c r="N311" s="26"/>
      <c r="O311" s="26"/>
      <c r="P311" s="79"/>
      <c r="Q311" s="99"/>
      <c r="R311" s="33">
        <v>0</v>
      </c>
      <c r="S311" s="36">
        <v>0</v>
      </c>
      <c r="T311" s="110"/>
      <c r="U311" s="5"/>
      <c r="V311" s="5"/>
      <c r="W311" s="5"/>
      <c r="X311" s="5"/>
      <c r="Y311" s="5"/>
      <c r="Z311" s="5"/>
    </row>
    <row r="312" spans="2:26" x14ac:dyDescent="0.35">
      <c r="B312" s="71"/>
      <c r="C312" s="40"/>
      <c r="D312" s="92"/>
      <c r="E312" s="99"/>
      <c r="F312" s="12"/>
      <c r="G312" s="2"/>
      <c r="H312" s="78"/>
      <c r="I312" s="2"/>
      <c r="J312" s="2"/>
      <c r="K312" s="2"/>
      <c r="L312" s="2"/>
      <c r="M312" s="2"/>
      <c r="N312" s="26"/>
      <c r="O312" s="26"/>
      <c r="P312" s="79"/>
      <c r="Q312" s="99"/>
      <c r="R312" s="33">
        <v>0</v>
      </c>
      <c r="S312" s="36">
        <v>0</v>
      </c>
      <c r="T312" s="110"/>
      <c r="U312" s="5"/>
      <c r="V312" s="5"/>
      <c r="W312" s="5"/>
      <c r="X312" s="5"/>
      <c r="Y312" s="5"/>
      <c r="Z312" s="5"/>
    </row>
    <row r="313" spans="2:26" x14ac:dyDescent="0.35">
      <c r="B313" s="71"/>
      <c r="C313" s="40"/>
      <c r="D313" s="92"/>
      <c r="E313" s="99"/>
      <c r="F313" s="12"/>
      <c r="G313" s="2"/>
      <c r="H313" s="78"/>
      <c r="I313" s="2"/>
      <c r="J313" s="2"/>
      <c r="K313" s="2"/>
      <c r="L313" s="2"/>
      <c r="M313" s="2"/>
      <c r="N313" s="26"/>
      <c r="O313" s="26"/>
      <c r="P313" s="79"/>
      <c r="Q313" s="99"/>
      <c r="R313" s="33">
        <v>0</v>
      </c>
      <c r="S313" s="36">
        <v>0</v>
      </c>
      <c r="T313" s="110"/>
      <c r="U313" s="5"/>
      <c r="V313" s="5"/>
      <c r="W313" s="5"/>
      <c r="X313" s="5"/>
      <c r="Y313" s="5"/>
      <c r="Z313" s="5"/>
    </row>
    <row r="314" spans="2:26" x14ac:dyDescent="0.35">
      <c r="B314" s="71"/>
      <c r="C314" s="40"/>
      <c r="D314" s="92"/>
      <c r="E314" s="99"/>
      <c r="F314" s="12"/>
      <c r="G314" s="2"/>
      <c r="H314" s="78"/>
      <c r="I314" s="2"/>
      <c r="J314" s="2"/>
      <c r="K314" s="2"/>
      <c r="L314" s="2"/>
      <c r="M314" s="2"/>
      <c r="N314" s="26"/>
      <c r="O314" s="26"/>
      <c r="P314" s="79"/>
      <c r="Q314" s="99"/>
      <c r="R314" s="33">
        <v>0</v>
      </c>
      <c r="S314" s="36">
        <v>0</v>
      </c>
      <c r="T314" s="110"/>
      <c r="U314" s="5"/>
      <c r="V314" s="5"/>
      <c r="W314" s="5"/>
      <c r="X314" s="5"/>
      <c r="Y314" s="5"/>
      <c r="Z314" s="5"/>
    </row>
    <row r="315" spans="2:26" x14ac:dyDescent="0.35">
      <c r="B315" s="71"/>
      <c r="C315" s="40"/>
      <c r="D315" s="92"/>
      <c r="E315" s="99"/>
      <c r="F315" s="12"/>
      <c r="G315" s="2"/>
      <c r="H315" s="78"/>
      <c r="I315" s="2"/>
      <c r="J315" s="2"/>
      <c r="K315" s="2"/>
      <c r="L315" s="2"/>
      <c r="M315" s="2"/>
      <c r="N315" s="26"/>
      <c r="O315" s="26"/>
      <c r="P315" s="79"/>
      <c r="Q315" s="99"/>
      <c r="R315" s="33">
        <v>0</v>
      </c>
      <c r="S315" s="36">
        <v>0</v>
      </c>
      <c r="T315" s="110"/>
      <c r="U315" s="5"/>
      <c r="V315" s="5"/>
      <c r="W315" s="5"/>
      <c r="X315" s="5"/>
      <c r="Y315" s="5"/>
      <c r="Z315" s="5"/>
    </row>
    <row r="316" spans="2:26" x14ac:dyDescent="0.35">
      <c r="B316" s="71"/>
      <c r="C316" s="40"/>
      <c r="D316" s="92"/>
      <c r="E316" s="99"/>
      <c r="F316" s="12"/>
      <c r="G316" s="2"/>
      <c r="H316" s="78"/>
      <c r="I316" s="2"/>
      <c r="J316" s="2"/>
      <c r="K316" s="2"/>
      <c r="L316" s="2"/>
      <c r="M316" s="2"/>
      <c r="N316" s="26"/>
      <c r="O316" s="26"/>
      <c r="P316" s="79"/>
      <c r="Q316" s="99"/>
      <c r="R316" s="33">
        <v>0</v>
      </c>
      <c r="S316" s="36">
        <v>0</v>
      </c>
      <c r="T316" s="110"/>
      <c r="U316" s="5"/>
      <c r="V316" s="5"/>
      <c r="W316" s="5"/>
      <c r="X316" s="5"/>
      <c r="Y316" s="5"/>
      <c r="Z316" s="5"/>
    </row>
    <row r="317" spans="2:26" x14ac:dyDescent="0.35">
      <c r="B317" s="71"/>
      <c r="C317" s="40"/>
      <c r="D317" s="92"/>
      <c r="E317" s="99"/>
      <c r="F317" s="12"/>
      <c r="G317" s="2"/>
      <c r="H317" s="78"/>
      <c r="I317" s="2"/>
      <c r="J317" s="2"/>
      <c r="K317" s="2"/>
      <c r="L317" s="2"/>
      <c r="M317" s="2"/>
      <c r="N317" s="26"/>
      <c r="O317" s="26"/>
      <c r="P317" s="79"/>
      <c r="Q317" s="99"/>
      <c r="R317" s="33">
        <v>0</v>
      </c>
      <c r="S317" s="36">
        <v>0</v>
      </c>
      <c r="T317" s="110"/>
      <c r="U317" s="5"/>
      <c r="V317" s="5"/>
      <c r="W317" s="5"/>
      <c r="X317" s="5"/>
      <c r="Y317" s="5"/>
      <c r="Z317" s="5"/>
    </row>
    <row r="318" spans="2:26" x14ac:dyDescent="0.35">
      <c r="B318" s="71"/>
      <c r="C318" s="40"/>
      <c r="D318" s="92"/>
      <c r="E318" s="99"/>
      <c r="F318" s="12"/>
      <c r="G318" s="2"/>
      <c r="H318" s="78"/>
      <c r="I318" s="2"/>
      <c r="J318" s="2"/>
      <c r="K318" s="2"/>
      <c r="L318" s="2"/>
      <c r="M318" s="2"/>
      <c r="N318" s="26"/>
      <c r="O318" s="26"/>
      <c r="P318" s="79"/>
      <c r="Q318" s="99"/>
      <c r="R318" s="33">
        <v>0</v>
      </c>
      <c r="S318" s="36">
        <v>0</v>
      </c>
      <c r="T318" s="110"/>
      <c r="U318" s="5"/>
      <c r="V318" s="5"/>
      <c r="W318" s="5"/>
      <c r="X318" s="5"/>
      <c r="Y318" s="5"/>
      <c r="Z318" s="5"/>
    </row>
    <row r="319" spans="2:26" x14ac:dyDescent="0.35">
      <c r="B319" s="71"/>
      <c r="C319" s="40"/>
      <c r="D319" s="92"/>
      <c r="E319" s="99"/>
      <c r="F319" s="12"/>
      <c r="G319" s="2"/>
      <c r="H319" s="78"/>
      <c r="I319" s="2"/>
      <c r="J319" s="2"/>
      <c r="K319" s="2"/>
      <c r="L319" s="2"/>
      <c r="M319" s="2"/>
      <c r="N319" s="26"/>
      <c r="O319" s="26"/>
      <c r="P319" s="79"/>
      <c r="Q319" s="99"/>
      <c r="R319" s="33">
        <v>0</v>
      </c>
      <c r="S319" s="36">
        <v>0</v>
      </c>
      <c r="T319" s="110"/>
      <c r="U319" s="5"/>
      <c r="V319" s="5"/>
      <c r="W319" s="5"/>
      <c r="X319" s="5"/>
      <c r="Y319" s="5"/>
      <c r="Z319" s="5"/>
    </row>
    <row r="320" spans="2:26" x14ac:dyDescent="0.35">
      <c r="B320" s="71"/>
      <c r="C320" s="40"/>
      <c r="D320" s="92"/>
      <c r="E320" s="99"/>
      <c r="F320" s="12"/>
      <c r="G320" s="2"/>
      <c r="H320" s="78"/>
      <c r="I320" s="2"/>
      <c r="J320" s="2"/>
      <c r="K320" s="2"/>
      <c r="L320" s="2"/>
      <c r="M320" s="2"/>
      <c r="N320" s="26"/>
      <c r="O320" s="26"/>
      <c r="P320" s="79"/>
      <c r="Q320" s="99"/>
      <c r="R320" s="33">
        <v>0</v>
      </c>
      <c r="S320" s="36">
        <v>0</v>
      </c>
      <c r="T320" s="110"/>
      <c r="U320" s="5"/>
      <c r="V320" s="5"/>
      <c r="W320" s="5"/>
      <c r="X320" s="5"/>
      <c r="Y320" s="5"/>
      <c r="Z320" s="5"/>
    </row>
    <row r="321" spans="2:26" x14ac:dyDescent="0.35">
      <c r="B321" s="71"/>
      <c r="C321" s="40"/>
      <c r="D321" s="92"/>
      <c r="E321" s="99"/>
      <c r="F321" s="12"/>
      <c r="G321" s="2"/>
      <c r="H321" s="78"/>
      <c r="I321" s="2"/>
      <c r="J321" s="2"/>
      <c r="K321" s="2"/>
      <c r="L321" s="2"/>
      <c r="M321" s="2"/>
      <c r="N321" s="26"/>
      <c r="O321" s="26"/>
      <c r="P321" s="79"/>
      <c r="Q321" s="99"/>
      <c r="R321" s="33">
        <v>0</v>
      </c>
      <c r="S321" s="36">
        <v>0</v>
      </c>
      <c r="T321" s="110"/>
      <c r="U321" s="5"/>
      <c r="V321" s="5"/>
      <c r="W321" s="5"/>
      <c r="X321" s="5"/>
      <c r="Y321" s="5"/>
      <c r="Z321" s="5"/>
    </row>
    <row r="322" spans="2:26" x14ac:dyDescent="0.35">
      <c r="B322" s="71"/>
      <c r="C322" s="40"/>
      <c r="D322" s="92"/>
      <c r="E322" s="99"/>
      <c r="F322" s="12"/>
      <c r="G322" s="2"/>
      <c r="H322" s="78"/>
      <c r="I322" s="2"/>
      <c r="J322" s="2"/>
      <c r="K322" s="2"/>
      <c r="L322" s="2"/>
      <c r="M322" s="2"/>
      <c r="N322" s="26"/>
      <c r="O322" s="26"/>
      <c r="P322" s="79"/>
      <c r="Q322" s="99"/>
      <c r="R322" s="33">
        <v>0</v>
      </c>
      <c r="S322" s="36">
        <v>0</v>
      </c>
      <c r="T322" s="110"/>
      <c r="U322" s="5"/>
      <c r="V322" s="5"/>
      <c r="W322" s="5"/>
      <c r="X322" s="5"/>
      <c r="Y322" s="5"/>
      <c r="Z322" s="5"/>
    </row>
    <row r="323" spans="2:26" x14ac:dyDescent="0.35">
      <c r="B323" s="71"/>
      <c r="C323" s="40"/>
      <c r="D323" s="92"/>
      <c r="E323" s="99"/>
      <c r="F323" s="12"/>
      <c r="G323" s="2"/>
      <c r="H323" s="78"/>
      <c r="I323" s="2"/>
      <c r="J323" s="2"/>
      <c r="K323" s="2"/>
      <c r="L323" s="2"/>
      <c r="M323" s="2"/>
      <c r="N323" s="26"/>
      <c r="O323" s="26"/>
      <c r="P323" s="79"/>
      <c r="Q323" s="99"/>
      <c r="R323" s="33">
        <v>0</v>
      </c>
      <c r="S323" s="36">
        <v>0</v>
      </c>
      <c r="T323" s="110"/>
      <c r="U323" s="5"/>
      <c r="V323" s="5"/>
      <c r="W323" s="5"/>
      <c r="X323" s="5"/>
      <c r="Y323" s="5"/>
      <c r="Z323" s="5"/>
    </row>
    <row r="324" spans="2:26" x14ac:dyDescent="0.35">
      <c r="B324" s="71"/>
      <c r="C324" s="40"/>
      <c r="D324" s="92"/>
      <c r="E324" s="99"/>
      <c r="F324" s="12"/>
      <c r="G324" s="2"/>
      <c r="H324" s="78"/>
      <c r="I324" s="2"/>
      <c r="J324" s="2"/>
      <c r="K324" s="2"/>
      <c r="L324" s="2"/>
      <c r="M324" s="2"/>
      <c r="N324" s="26"/>
      <c r="O324" s="26"/>
      <c r="P324" s="79"/>
      <c r="Q324" s="99"/>
      <c r="R324" s="33">
        <v>0</v>
      </c>
      <c r="S324" s="36">
        <v>0</v>
      </c>
      <c r="T324" s="110"/>
      <c r="U324" s="5"/>
      <c r="V324" s="5"/>
      <c r="W324" s="5"/>
      <c r="X324" s="5"/>
      <c r="Y324" s="5"/>
      <c r="Z324" s="5"/>
    </row>
    <row r="325" spans="2:26" x14ac:dyDescent="0.35">
      <c r="B325" s="71"/>
      <c r="C325" s="40"/>
      <c r="D325" s="92"/>
      <c r="E325" s="99"/>
      <c r="F325" s="12"/>
      <c r="G325" s="2"/>
      <c r="H325" s="78"/>
      <c r="I325" s="2"/>
      <c r="J325" s="2"/>
      <c r="K325" s="2"/>
      <c r="L325" s="2"/>
      <c r="M325" s="2"/>
      <c r="N325" s="26"/>
      <c r="O325" s="26"/>
      <c r="P325" s="79"/>
      <c r="Q325" s="99"/>
      <c r="R325" s="33">
        <v>0</v>
      </c>
      <c r="S325" s="36">
        <v>0</v>
      </c>
      <c r="T325" s="110"/>
      <c r="U325" s="5"/>
      <c r="V325" s="5"/>
      <c r="W325" s="5"/>
      <c r="X325" s="5"/>
      <c r="Y325" s="5"/>
      <c r="Z325" s="5"/>
    </row>
    <row r="326" spans="2:26" x14ac:dyDescent="0.35">
      <c r="B326" s="71"/>
      <c r="C326" s="40"/>
      <c r="D326" s="92"/>
      <c r="E326" s="99"/>
      <c r="F326" s="12"/>
      <c r="G326" s="2"/>
      <c r="H326" s="78"/>
      <c r="I326" s="2"/>
      <c r="J326" s="2"/>
      <c r="K326" s="2"/>
      <c r="L326" s="2"/>
      <c r="M326" s="2"/>
      <c r="N326" s="26"/>
      <c r="O326" s="26"/>
      <c r="P326" s="79"/>
      <c r="Q326" s="99"/>
      <c r="R326" s="33">
        <v>0</v>
      </c>
      <c r="S326" s="36">
        <v>0</v>
      </c>
      <c r="T326" s="110"/>
      <c r="U326" s="5"/>
      <c r="V326" s="5"/>
      <c r="W326" s="5"/>
      <c r="X326" s="5"/>
      <c r="Y326" s="5"/>
      <c r="Z326" s="5"/>
    </row>
    <row r="327" spans="2:26" x14ac:dyDescent="0.35">
      <c r="B327" s="71"/>
      <c r="C327" s="40"/>
      <c r="D327" s="92"/>
      <c r="E327" s="99"/>
      <c r="F327" s="12"/>
      <c r="G327" s="2"/>
      <c r="H327" s="78"/>
      <c r="I327" s="2"/>
      <c r="J327" s="2"/>
      <c r="K327" s="2"/>
      <c r="L327" s="2"/>
      <c r="M327" s="2"/>
      <c r="N327" s="26"/>
      <c r="O327" s="26"/>
      <c r="P327" s="79"/>
      <c r="Q327" s="99"/>
      <c r="R327" s="33">
        <v>0</v>
      </c>
      <c r="S327" s="36">
        <v>0</v>
      </c>
      <c r="T327" s="110"/>
      <c r="U327" s="5"/>
      <c r="V327" s="5"/>
      <c r="W327" s="5"/>
      <c r="X327" s="5"/>
      <c r="Y327" s="5"/>
      <c r="Z327" s="5"/>
    </row>
    <row r="328" spans="2:26" x14ac:dyDescent="0.35">
      <c r="B328" s="71"/>
      <c r="C328" s="40"/>
      <c r="D328" s="92"/>
      <c r="E328" s="99"/>
      <c r="F328" s="12"/>
      <c r="G328" s="2"/>
      <c r="H328" s="78"/>
      <c r="I328" s="2"/>
      <c r="J328" s="2"/>
      <c r="K328" s="2"/>
      <c r="L328" s="2"/>
      <c r="M328" s="2"/>
      <c r="N328" s="26"/>
      <c r="O328" s="26"/>
      <c r="P328" s="79"/>
      <c r="Q328" s="99"/>
      <c r="R328" s="33">
        <v>0</v>
      </c>
      <c r="S328" s="36">
        <v>0</v>
      </c>
      <c r="T328" s="110"/>
      <c r="U328" s="5"/>
      <c r="V328" s="5"/>
      <c r="W328" s="5"/>
      <c r="X328" s="5"/>
      <c r="Y328" s="5"/>
      <c r="Z328" s="5"/>
    </row>
    <row r="329" spans="2:26" x14ac:dyDescent="0.35">
      <c r="B329" s="71"/>
      <c r="C329" s="40"/>
      <c r="D329" s="92"/>
      <c r="E329" s="99"/>
      <c r="F329" s="12"/>
      <c r="G329" s="2"/>
      <c r="H329" s="78"/>
      <c r="I329" s="2"/>
      <c r="J329" s="2"/>
      <c r="K329" s="2"/>
      <c r="L329" s="2"/>
      <c r="M329" s="2"/>
      <c r="N329" s="26"/>
      <c r="O329" s="26"/>
      <c r="P329" s="79"/>
      <c r="Q329" s="99"/>
      <c r="R329" s="33">
        <v>0</v>
      </c>
      <c r="S329" s="36">
        <v>0</v>
      </c>
      <c r="T329" s="110"/>
      <c r="U329" s="5"/>
      <c r="V329" s="5"/>
      <c r="W329" s="5"/>
      <c r="X329" s="5"/>
      <c r="Y329" s="5"/>
      <c r="Z329" s="5"/>
    </row>
    <row r="330" spans="2:26" x14ac:dyDescent="0.35">
      <c r="B330" s="71"/>
      <c r="C330" s="40"/>
      <c r="D330" s="92"/>
      <c r="E330" s="99"/>
      <c r="F330" s="12"/>
      <c r="G330" s="2"/>
      <c r="H330" s="78"/>
      <c r="I330" s="2"/>
      <c r="J330" s="2"/>
      <c r="K330" s="2"/>
      <c r="L330" s="2"/>
      <c r="M330" s="2"/>
      <c r="N330" s="26"/>
      <c r="O330" s="26"/>
      <c r="P330" s="79"/>
      <c r="Q330" s="99"/>
      <c r="R330" s="33">
        <v>0</v>
      </c>
      <c r="S330" s="36">
        <v>0</v>
      </c>
      <c r="T330" s="110"/>
      <c r="U330" s="5"/>
      <c r="V330" s="5"/>
      <c r="W330" s="5"/>
      <c r="X330" s="5"/>
      <c r="Y330" s="5"/>
      <c r="Z330" s="5"/>
    </row>
    <row r="331" spans="2:26" x14ac:dyDescent="0.35">
      <c r="B331" s="71"/>
      <c r="C331" s="40"/>
      <c r="D331" s="92"/>
      <c r="E331" s="99"/>
      <c r="F331" s="12"/>
      <c r="G331" s="2"/>
      <c r="H331" s="78"/>
      <c r="I331" s="2"/>
      <c r="J331" s="2"/>
      <c r="K331" s="2"/>
      <c r="L331" s="2"/>
      <c r="M331" s="2"/>
      <c r="N331" s="26"/>
      <c r="O331" s="26"/>
      <c r="P331" s="79"/>
      <c r="Q331" s="99"/>
      <c r="R331" s="33">
        <v>0</v>
      </c>
      <c r="S331" s="36">
        <v>0</v>
      </c>
      <c r="T331" s="110"/>
      <c r="U331" s="5"/>
      <c r="V331" s="5"/>
      <c r="W331" s="5"/>
      <c r="X331" s="5"/>
      <c r="Y331" s="5"/>
      <c r="Z331" s="5"/>
    </row>
    <row r="332" spans="2:26" x14ac:dyDescent="0.35">
      <c r="B332" s="71"/>
      <c r="C332" s="40"/>
      <c r="D332" s="92"/>
      <c r="E332" s="99"/>
      <c r="F332" s="12"/>
      <c r="G332" s="2"/>
      <c r="H332" s="78"/>
      <c r="I332" s="2"/>
      <c r="J332" s="2"/>
      <c r="K332" s="2"/>
      <c r="L332" s="2"/>
      <c r="M332" s="2"/>
      <c r="N332" s="26"/>
      <c r="O332" s="26"/>
      <c r="P332" s="79"/>
      <c r="Q332" s="99"/>
      <c r="R332" s="33">
        <v>0</v>
      </c>
      <c r="S332" s="36">
        <v>0</v>
      </c>
      <c r="T332" s="110"/>
      <c r="U332" s="5"/>
      <c r="V332" s="5"/>
      <c r="W332" s="5"/>
      <c r="X332" s="5"/>
      <c r="Y332" s="5"/>
      <c r="Z332" s="5"/>
    </row>
    <row r="333" spans="2:26" x14ac:dyDescent="0.35">
      <c r="B333" s="71"/>
      <c r="C333" s="40"/>
      <c r="D333" s="92"/>
      <c r="E333" s="99"/>
      <c r="F333" s="12"/>
      <c r="G333" s="2"/>
      <c r="H333" s="78"/>
      <c r="I333" s="2"/>
      <c r="J333" s="2"/>
      <c r="K333" s="2"/>
      <c r="L333" s="2"/>
      <c r="M333" s="2"/>
      <c r="N333" s="26"/>
      <c r="O333" s="26"/>
      <c r="P333" s="79"/>
      <c r="Q333" s="99"/>
      <c r="R333" s="33">
        <v>0</v>
      </c>
      <c r="S333" s="36">
        <v>0</v>
      </c>
      <c r="T333" s="110"/>
      <c r="U333" s="5"/>
      <c r="V333" s="5"/>
      <c r="W333" s="5"/>
      <c r="X333" s="5"/>
      <c r="Y333" s="5"/>
      <c r="Z333" s="5"/>
    </row>
    <row r="334" spans="2:26" x14ac:dyDescent="0.35">
      <c r="B334" s="71"/>
      <c r="C334" s="40"/>
      <c r="D334" s="92"/>
      <c r="E334" s="99"/>
      <c r="F334" s="12"/>
      <c r="G334" s="2"/>
      <c r="H334" s="78"/>
      <c r="I334" s="2"/>
      <c r="J334" s="2"/>
      <c r="K334" s="2"/>
      <c r="L334" s="2"/>
      <c r="M334" s="2"/>
      <c r="N334" s="26"/>
      <c r="O334" s="26"/>
      <c r="P334" s="79"/>
      <c r="Q334" s="99"/>
      <c r="R334" s="33">
        <v>0</v>
      </c>
      <c r="S334" s="36">
        <v>0</v>
      </c>
      <c r="T334" s="110"/>
      <c r="U334" s="5"/>
      <c r="V334" s="5"/>
      <c r="W334" s="5"/>
      <c r="X334" s="5"/>
      <c r="Y334" s="5"/>
      <c r="Z334" s="5"/>
    </row>
    <row r="335" spans="2:26" x14ac:dyDescent="0.35">
      <c r="B335" s="71"/>
      <c r="C335" s="40"/>
      <c r="D335" s="92"/>
      <c r="E335" s="99"/>
      <c r="F335" s="12"/>
      <c r="G335" s="2"/>
      <c r="H335" s="78"/>
      <c r="I335" s="2"/>
      <c r="J335" s="2"/>
      <c r="K335" s="2"/>
      <c r="L335" s="2"/>
      <c r="M335" s="2"/>
      <c r="N335" s="26"/>
      <c r="O335" s="26"/>
      <c r="P335" s="79"/>
      <c r="Q335" s="99"/>
      <c r="R335" s="33">
        <v>0</v>
      </c>
      <c r="S335" s="36">
        <v>0</v>
      </c>
      <c r="T335" s="110"/>
      <c r="U335" s="5"/>
      <c r="V335" s="5"/>
      <c r="W335" s="5"/>
      <c r="X335" s="5"/>
      <c r="Y335" s="5"/>
      <c r="Z335" s="5"/>
    </row>
    <row r="336" spans="2:26" x14ac:dyDescent="0.35">
      <c r="B336" s="71"/>
      <c r="C336" s="40"/>
      <c r="D336" s="92"/>
      <c r="E336" s="99"/>
      <c r="F336" s="12"/>
      <c r="G336" s="2"/>
      <c r="H336" s="78"/>
      <c r="I336" s="2"/>
      <c r="J336" s="2"/>
      <c r="K336" s="2"/>
      <c r="L336" s="2"/>
      <c r="M336" s="2"/>
      <c r="N336" s="26"/>
      <c r="O336" s="26"/>
      <c r="P336" s="79"/>
      <c r="Q336" s="99"/>
      <c r="R336" s="33">
        <v>0</v>
      </c>
      <c r="S336" s="36">
        <v>0</v>
      </c>
      <c r="T336" s="110"/>
      <c r="U336" s="5"/>
      <c r="V336" s="5"/>
      <c r="W336" s="5"/>
      <c r="X336" s="5"/>
      <c r="Y336" s="5"/>
      <c r="Z336" s="5"/>
    </row>
    <row r="337" spans="2:26" x14ac:dyDescent="0.35">
      <c r="B337" s="71"/>
      <c r="C337" s="40"/>
      <c r="D337" s="92"/>
      <c r="E337" s="99"/>
      <c r="F337" s="12"/>
      <c r="G337" s="2"/>
      <c r="H337" s="78"/>
      <c r="I337" s="2"/>
      <c r="J337" s="2"/>
      <c r="K337" s="2"/>
      <c r="L337" s="2"/>
      <c r="M337" s="2"/>
      <c r="N337" s="26"/>
      <c r="O337" s="26"/>
      <c r="P337" s="79"/>
      <c r="Q337" s="99"/>
      <c r="R337" s="33">
        <v>0</v>
      </c>
      <c r="S337" s="36">
        <v>0</v>
      </c>
      <c r="T337" s="110"/>
      <c r="U337" s="5"/>
      <c r="V337" s="5"/>
      <c r="W337" s="5"/>
      <c r="X337" s="5"/>
      <c r="Y337" s="5"/>
      <c r="Z337" s="5"/>
    </row>
    <row r="338" spans="2:26" x14ac:dyDescent="0.35">
      <c r="B338" s="71"/>
      <c r="C338" s="40"/>
      <c r="D338" s="92"/>
      <c r="E338" s="99"/>
      <c r="F338" s="12"/>
      <c r="G338" s="2"/>
      <c r="H338" s="78"/>
      <c r="I338" s="2"/>
      <c r="J338" s="2"/>
      <c r="K338" s="2"/>
      <c r="L338" s="2"/>
      <c r="M338" s="2"/>
      <c r="N338" s="26"/>
      <c r="O338" s="26"/>
      <c r="P338" s="79"/>
      <c r="Q338" s="99"/>
      <c r="R338" s="33">
        <v>0</v>
      </c>
      <c r="S338" s="36">
        <v>0</v>
      </c>
      <c r="T338" s="110"/>
      <c r="U338" s="5"/>
      <c r="V338" s="5"/>
      <c r="W338" s="5"/>
      <c r="X338" s="5"/>
      <c r="Y338" s="5"/>
      <c r="Z338" s="5"/>
    </row>
    <row r="339" spans="2:26" x14ac:dyDescent="0.35">
      <c r="B339" s="71"/>
      <c r="C339" s="40"/>
      <c r="D339" s="92"/>
      <c r="E339" s="99"/>
      <c r="F339" s="12"/>
      <c r="G339" s="2"/>
      <c r="H339" s="78"/>
      <c r="I339" s="2"/>
      <c r="J339" s="2"/>
      <c r="K339" s="2"/>
      <c r="L339" s="2"/>
      <c r="M339" s="2"/>
      <c r="N339" s="26"/>
      <c r="O339" s="26"/>
      <c r="P339" s="79"/>
      <c r="Q339" s="99"/>
      <c r="R339" s="33">
        <v>0</v>
      </c>
      <c r="S339" s="36">
        <v>0</v>
      </c>
      <c r="T339" s="110"/>
      <c r="U339" s="5"/>
      <c r="V339" s="5"/>
      <c r="W339" s="5"/>
      <c r="X339" s="5"/>
      <c r="Y339" s="5"/>
      <c r="Z339" s="5"/>
    </row>
    <row r="340" spans="2:26" x14ac:dyDescent="0.35">
      <c r="B340" s="71"/>
      <c r="C340" s="40"/>
      <c r="D340" s="92"/>
      <c r="E340" s="99"/>
      <c r="F340" s="12"/>
      <c r="G340" s="2"/>
      <c r="H340" s="78"/>
      <c r="I340" s="2"/>
      <c r="J340" s="2"/>
      <c r="K340" s="2"/>
      <c r="L340" s="2"/>
      <c r="M340" s="2"/>
      <c r="N340" s="26"/>
      <c r="O340" s="26"/>
      <c r="P340" s="79"/>
      <c r="Q340" s="99"/>
      <c r="R340" s="33">
        <v>0</v>
      </c>
      <c r="S340" s="36">
        <v>0</v>
      </c>
      <c r="T340" s="110"/>
      <c r="U340" s="5"/>
      <c r="V340" s="5"/>
      <c r="W340" s="5"/>
      <c r="X340" s="5"/>
      <c r="Y340" s="5"/>
      <c r="Z340" s="5"/>
    </row>
    <row r="341" spans="2:26" x14ac:dyDescent="0.35">
      <c r="B341" s="71"/>
      <c r="C341" s="40"/>
      <c r="D341" s="92"/>
      <c r="E341" s="99"/>
      <c r="F341" s="12"/>
      <c r="G341" s="2"/>
      <c r="H341" s="78"/>
      <c r="I341" s="2"/>
      <c r="J341" s="2"/>
      <c r="K341" s="2"/>
      <c r="L341" s="2"/>
      <c r="M341" s="2"/>
      <c r="N341" s="26"/>
      <c r="O341" s="26"/>
      <c r="P341" s="79"/>
      <c r="Q341" s="99"/>
      <c r="R341" s="33">
        <v>0</v>
      </c>
      <c r="S341" s="36">
        <v>0</v>
      </c>
      <c r="T341" s="110"/>
      <c r="U341" s="5"/>
      <c r="V341" s="5"/>
      <c r="W341" s="5"/>
      <c r="X341" s="5"/>
      <c r="Y341" s="5"/>
      <c r="Z341" s="5"/>
    </row>
    <row r="342" spans="2:26" x14ac:dyDescent="0.35">
      <c r="B342" s="71"/>
      <c r="C342" s="40"/>
      <c r="D342" s="92"/>
      <c r="E342" s="99"/>
      <c r="F342" s="12"/>
      <c r="G342" s="2"/>
      <c r="H342" s="78"/>
      <c r="I342" s="2"/>
      <c r="J342" s="2"/>
      <c r="K342" s="2"/>
      <c r="L342" s="2"/>
      <c r="M342" s="2"/>
      <c r="N342" s="26"/>
      <c r="O342" s="26"/>
      <c r="P342" s="79"/>
      <c r="Q342" s="99"/>
      <c r="R342" s="33">
        <v>0</v>
      </c>
      <c r="S342" s="36">
        <v>0</v>
      </c>
      <c r="T342" s="110"/>
      <c r="U342" s="5"/>
      <c r="V342" s="5"/>
      <c r="W342" s="5"/>
      <c r="X342" s="5"/>
      <c r="Y342" s="5"/>
      <c r="Z342" s="5"/>
    </row>
    <row r="343" spans="2:26" x14ac:dyDescent="0.35">
      <c r="B343" s="71"/>
      <c r="C343" s="40"/>
      <c r="D343" s="92"/>
      <c r="E343" s="99"/>
      <c r="F343" s="12"/>
      <c r="G343" s="2"/>
      <c r="H343" s="78"/>
      <c r="I343" s="2"/>
      <c r="J343" s="2"/>
      <c r="K343" s="2"/>
      <c r="L343" s="2"/>
      <c r="M343" s="2"/>
      <c r="N343" s="26"/>
      <c r="O343" s="26"/>
      <c r="P343" s="79"/>
      <c r="Q343" s="99"/>
      <c r="R343" s="33">
        <v>0</v>
      </c>
      <c r="S343" s="36">
        <v>0</v>
      </c>
      <c r="T343" s="110"/>
      <c r="U343" s="5"/>
      <c r="V343" s="5"/>
      <c r="W343" s="5"/>
      <c r="X343" s="5"/>
      <c r="Y343" s="5"/>
      <c r="Z343" s="5"/>
    </row>
    <row r="344" spans="2:26" x14ac:dyDescent="0.35">
      <c r="B344" s="71"/>
      <c r="C344" s="40"/>
      <c r="D344" s="92"/>
      <c r="E344" s="99"/>
      <c r="F344" s="12"/>
      <c r="G344" s="2"/>
      <c r="H344" s="78"/>
      <c r="I344" s="2"/>
      <c r="J344" s="2"/>
      <c r="K344" s="2"/>
      <c r="L344" s="2"/>
      <c r="M344" s="2"/>
      <c r="N344" s="26"/>
      <c r="O344" s="26"/>
      <c r="P344" s="79"/>
      <c r="Q344" s="99"/>
      <c r="R344" s="33">
        <v>0</v>
      </c>
      <c r="S344" s="36">
        <v>0</v>
      </c>
      <c r="T344" s="110"/>
      <c r="U344" s="5"/>
      <c r="V344" s="5"/>
      <c r="W344" s="5"/>
      <c r="X344" s="5"/>
      <c r="Y344" s="5"/>
      <c r="Z344" s="5"/>
    </row>
    <row r="345" spans="2:26" x14ac:dyDescent="0.35">
      <c r="B345" s="71"/>
      <c r="C345" s="40"/>
      <c r="D345" s="92"/>
      <c r="E345" s="99"/>
      <c r="F345" s="12"/>
      <c r="G345" s="2"/>
      <c r="H345" s="78"/>
      <c r="I345" s="2"/>
      <c r="J345" s="2"/>
      <c r="K345" s="2"/>
      <c r="L345" s="2"/>
      <c r="M345" s="2"/>
      <c r="N345" s="26"/>
      <c r="O345" s="26"/>
      <c r="P345" s="79"/>
      <c r="Q345" s="99"/>
      <c r="R345" s="33">
        <v>0</v>
      </c>
      <c r="S345" s="36">
        <v>0</v>
      </c>
      <c r="T345" s="110"/>
      <c r="U345" s="5"/>
      <c r="V345" s="5"/>
      <c r="W345" s="5"/>
      <c r="X345" s="5"/>
      <c r="Y345" s="5"/>
      <c r="Z345" s="5"/>
    </row>
    <row r="346" spans="2:26" x14ac:dyDescent="0.35">
      <c r="B346" s="71"/>
      <c r="C346" s="40"/>
      <c r="D346" s="92"/>
      <c r="E346" s="99"/>
      <c r="F346" s="12"/>
      <c r="G346" s="2"/>
      <c r="H346" s="78"/>
      <c r="I346" s="2"/>
      <c r="J346" s="2"/>
      <c r="K346" s="2"/>
      <c r="L346" s="2"/>
      <c r="M346" s="2"/>
      <c r="N346" s="26"/>
      <c r="O346" s="26"/>
      <c r="P346" s="79"/>
      <c r="Q346" s="99"/>
      <c r="R346" s="33">
        <v>0</v>
      </c>
      <c r="S346" s="36">
        <v>0</v>
      </c>
      <c r="T346" s="110"/>
      <c r="U346" s="5"/>
      <c r="V346" s="5"/>
      <c r="W346" s="5"/>
      <c r="X346" s="5"/>
      <c r="Y346" s="5"/>
      <c r="Z346" s="5"/>
    </row>
    <row r="347" spans="2:26" x14ac:dyDescent="0.35">
      <c r="B347" s="71"/>
      <c r="C347" s="40"/>
      <c r="D347" s="92"/>
      <c r="E347" s="99"/>
      <c r="F347" s="12"/>
      <c r="G347" s="2"/>
      <c r="H347" s="78"/>
      <c r="I347" s="2"/>
      <c r="J347" s="2"/>
      <c r="K347" s="2"/>
      <c r="L347" s="2"/>
      <c r="M347" s="2"/>
      <c r="N347" s="26"/>
      <c r="O347" s="26"/>
      <c r="P347" s="79"/>
      <c r="Q347" s="99"/>
      <c r="R347" s="33">
        <v>0</v>
      </c>
      <c r="S347" s="36">
        <v>0</v>
      </c>
      <c r="T347" s="110"/>
      <c r="U347" s="5"/>
      <c r="V347" s="5"/>
      <c r="W347" s="5"/>
      <c r="X347" s="5"/>
      <c r="Y347" s="5"/>
      <c r="Z347" s="5"/>
    </row>
    <row r="348" spans="2:26" x14ac:dyDescent="0.35">
      <c r="B348" s="71"/>
      <c r="C348" s="40"/>
      <c r="D348" s="92"/>
      <c r="E348" s="99"/>
      <c r="F348" s="12"/>
      <c r="G348" s="2"/>
      <c r="H348" s="78"/>
      <c r="I348" s="2"/>
      <c r="J348" s="2"/>
      <c r="K348" s="2"/>
      <c r="L348" s="2"/>
      <c r="M348" s="2"/>
      <c r="N348" s="26"/>
      <c r="O348" s="26"/>
      <c r="P348" s="79"/>
      <c r="Q348" s="99"/>
      <c r="R348" s="33">
        <v>0</v>
      </c>
      <c r="S348" s="36">
        <v>0</v>
      </c>
      <c r="T348" s="110"/>
      <c r="U348" s="5"/>
      <c r="V348" s="5"/>
      <c r="W348" s="5"/>
      <c r="X348" s="5"/>
      <c r="Y348" s="5"/>
      <c r="Z348" s="5"/>
    </row>
    <row r="349" spans="2:26" x14ac:dyDescent="0.35">
      <c r="B349" s="71"/>
      <c r="C349" s="40"/>
      <c r="D349" s="92"/>
      <c r="E349" s="99"/>
      <c r="F349" s="12"/>
      <c r="G349" s="2"/>
      <c r="H349" s="78"/>
      <c r="I349" s="2"/>
      <c r="J349" s="2"/>
      <c r="K349" s="2"/>
      <c r="L349" s="2"/>
      <c r="M349" s="2"/>
      <c r="N349" s="26"/>
      <c r="O349" s="26"/>
      <c r="P349" s="79"/>
      <c r="Q349" s="99"/>
      <c r="R349" s="33">
        <v>0</v>
      </c>
      <c r="S349" s="36">
        <v>0</v>
      </c>
      <c r="T349" s="110"/>
      <c r="U349" s="5"/>
      <c r="V349" s="5"/>
      <c r="W349" s="5"/>
      <c r="X349" s="5"/>
      <c r="Y349" s="5"/>
      <c r="Z349" s="5"/>
    </row>
    <row r="350" spans="2:26" x14ac:dyDescent="0.35">
      <c r="B350" s="71"/>
      <c r="C350" s="40"/>
      <c r="D350" s="92"/>
      <c r="E350" s="99"/>
      <c r="F350" s="12"/>
      <c r="G350" s="2"/>
      <c r="H350" s="78"/>
      <c r="I350" s="2"/>
      <c r="J350" s="2"/>
      <c r="K350" s="2"/>
      <c r="L350" s="2"/>
      <c r="M350" s="2"/>
      <c r="N350" s="26"/>
      <c r="O350" s="26"/>
      <c r="P350" s="79"/>
      <c r="Q350" s="99"/>
      <c r="R350" s="33">
        <v>0</v>
      </c>
      <c r="S350" s="36">
        <v>0</v>
      </c>
      <c r="T350" s="110"/>
      <c r="U350" s="5"/>
      <c r="V350" s="5"/>
      <c r="W350" s="5"/>
      <c r="X350" s="5"/>
      <c r="Y350" s="5"/>
      <c r="Z350" s="5"/>
    </row>
    <row r="351" spans="2:26" x14ac:dyDescent="0.35">
      <c r="B351" s="71"/>
      <c r="C351" s="40"/>
      <c r="D351" s="92"/>
      <c r="E351" s="99"/>
      <c r="F351" s="12"/>
      <c r="G351" s="2"/>
      <c r="H351" s="78"/>
      <c r="I351" s="2"/>
      <c r="J351" s="2"/>
      <c r="K351" s="2"/>
      <c r="L351" s="2"/>
      <c r="M351" s="2"/>
      <c r="N351" s="26"/>
      <c r="O351" s="26"/>
      <c r="P351" s="79"/>
      <c r="Q351" s="99"/>
      <c r="R351" s="33">
        <v>0</v>
      </c>
      <c r="S351" s="36">
        <v>0</v>
      </c>
      <c r="T351" s="110"/>
      <c r="U351" s="5"/>
      <c r="V351" s="5"/>
      <c r="W351" s="5"/>
      <c r="X351" s="5"/>
      <c r="Y351" s="5"/>
      <c r="Z351" s="5"/>
    </row>
    <row r="352" spans="2:26" x14ac:dyDescent="0.35">
      <c r="B352" s="71"/>
      <c r="C352" s="40"/>
      <c r="D352" s="92"/>
      <c r="E352" s="99"/>
      <c r="F352" s="12"/>
      <c r="G352" s="2"/>
      <c r="H352" s="78"/>
      <c r="I352" s="2"/>
      <c r="J352" s="2"/>
      <c r="K352" s="2"/>
      <c r="L352" s="2"/>
      <c r="M352" s="2"/>
      <c r="N352" s="26"/>
      <c r="O352" s="26"/>
      <c r="P352" s="79"/>
      <c r="Q352" s="99"/>
      <c r="R352" s="33">
        <v>0</v>
      </c>
      <c r="S352" s="36">
        <v>0</v>
      </c>
      <c r="T352" s="110"/>
      <c r="U352" s="5"/>
      <c r="V352" s="5"/>
      <c r="W352" s="5"/>
      <c r="X352" s="5"/>
      <c r="Y352" s="5"/>
      <c r="Z352" s="5"/>
    </row>
    <row r="353" spans="2:26" x14ac:dyDescent="0.35">
      <c r="B353" s="71"/>
      <c r="C353" s="40"/>
      <c r="D353" s="92"/>
      <c r="E353" s="99"/>
      <c r="F353" s="12"/>
      <c r="G353" s="2"/>
      <c r="H353" s="78"/>
      <c r="I353" s="2"/>
      <c r="J353" s="2"/>
      <c r="K353" s="2"/>
      <c r="L353" s="2"/>
      <c r="M353" s="2"/>
      <c r="N353" s="26"/>
      <c r="O353" s="26"/>
      <c r="P353" s="79"/>
      <c r="Q353" s="99"/>
      <c r="R353" s="33">
        <v>0</v>
      </c>
      <c r="S353" s="36">
        <v>0</v>
      </c>
      <c r="T353" s="110"/>
      <c r="U353" s="5"/>
      <c r="V353" s="5"/>
      <c r="W353" s="5"/>
      <c r="X353" s="5"/>
      <c r="Y353" s="5"/>
      <c r="Z353" s="5"/>
    </row>
    <row r="354" spans="2:26" x14ac:dyDescent="0.35">
      <c r="B354" s="71"/>
      <c r="C354" s="40"/>
      <c r="D354" s="92"/>
      <c r="E354" s="99"/>
      <c r="F354" s="12"/>
      <c r="G354" s="2"/>
      <c r="H354" s="78"/>
      <c r="I354" s="2"/>
      <c r="J354" s="2"/>
      <c r="K354" s="2"/>
      <c r="L354" s="2"/>
      <c r="M354" s="2"/>
      <c r="N354" s="26"/>
      <c r="O354" s="26"/>
      <c r="P354" s="79"/>
      <c r="Q354" s="99"/>
      <c r="R354" s="33">
        <v>0</v>
      </c>
      <c r="S354" s="36">
        <v>0</v>
      </c>
      <c r="T354" s="110"/>
      <c r="U354" s="5"/>
      <c r="V354" s="5"/>
      <c r="W354" s="5"/>
      <c r="X354" s="5"/>
      <c r="Y354" s="5"/>
      <c r="Z354" s="5"/>
    </row>
    <row r="355" spans="2:26" x14ac:dyDescent="0.35">
      <c r="B355" s="71"/>
      <c r="C355" s="40"/>
      <c r="D355" s="92"/>
      <c r="E355" s="99"/>
      <c r="F355" s="12"/>
      <c r="G355" s="2"/>
      <c r="H355" s="78"/>
      <c r="I355" s="2"/>
      <c r="J355" s="2"/>
      <c r="K355" s="2"/>
      <c r="L355" s="2"/>
      <c r="M355" s="2"/>
      <c r="N355" s="26"/>
      <c r="O355" s="26"/>
      <c r="P355" s="79"/>
      <c r="Q355" s="99"/>
      <c r="R355" s="33">
        <v>0</v>
      </c>
      <c r="S355" s="36">
        <v>0</v>
      </c>
      <c r="T355" s="110"/>
      <c r="U355" s="5"/>
      <c r="V355" s="5"/>
      <c r="W355" s="5"/>
      <c r="X355" s="5"/>
      <c r="Y355" s="5"/>
      <c r="Z355" s="5"/>
    </row>
    <row r="356" spans="2:26" x14ac:dyDescent="0.35">
      <c r="B356" s="71"/>
      <c r="C356" s="40"/>
      <c r="D356" s="92"/>
      <c r="E356" s="99"/>
      <c r="F356" s="12"/>
      <c r="G356" s="2"/>
      <c r="H356" s="78"/>
      <c r="I356" s="2"/>
      <c r="J356" s="2"/>
      <c r="K356" s="2"/>
      <c r="L356" s="2"/>
      <c r="M356" s="2"/>
      <c r="N356" s="26"/>
      <c r="O356" s="26"/>
      <c r="P356" s="79"/>
      <c r="Q356" s="99"/>
      <c r="R356" s="33">
        <v>0</v>
      </c>
      <c r="S356" s="36">
        <v>0</v>
      </c>
      <c r="T356" s="110"/>
      <c r="U356" s="5"/>
      <c r="V356" s="5"/>
      <c r="W356" s="5"/>
      <c r="X356" s="5"/>
      <c r="Y356" s="5"/>
      <c r="Z356" s="5"/>
    </row>
    <row r="357" spans="2:26" x14ac:dyDescent="0.35">
      <c r="B357" s="71"/>
      <c r="C357" s="40"/>
      <c r="D357" s="92"/>
      <c r="E357" s="99"/>
      <c r="F357" s="12"/>
      <c r="G357" s="2"/>
      <c r="H357" s="78"/>
      <c r="I357" s="2"/>
      <c r="J357" s="2"/>
      <c r="K357" s="2"/>
      <c r="L357" s="2"/>
      <c r="M357" s="2"/>
      <c r="N357" s="26"/>
      <c r="O357" s="26"/>
      <c r="P357" s="79"/>
      <c r="Q357" s="99"/>
      <c r="R357" s="33">
        <v>0</v>
      </c>
      <c r="S357" s="36">
        <v>0</v>
      </c>
      <c r="T357" s="110"/>
      <c r="U357" s="5"/>
      <c r="V357" s="5"/>
      <c r="W357" s="5"/>
      <c r="X357" s="5"/>
      <c r="Y357" s="5"/>
      <c r="Z357" s="5"/>
    </row>
    <row r="358" spans="2:26" x14ac:dyDescent="0.35">
      <c r="B358" s="71"/>
      <c r="C358" s="40"/>
      <c r="D358" s="92"/>
      <c r="E358" s="99"/>
      <c r="F358" s="12"/>
      <c r="G358" s="2"/>
      <c r="H358" s="78"/>
      <c r="I358" s="2"/>
      <c r="J358" s="2"/>
      <c r="K358" s="2"/>
      <c r="L358" s="2"/>
      <c r="M358" s="2"/>
      <c r="N358" s="26"/>
      <c r="O358" s="26"/>
      <c r="P358" s="79"/>
      <c r="Q358" s="99"/>
      <c r="R358" s="33">
        <v>0</v>
      </c>
      <c r="S358" s="36">
        <v>0</v>
      </c>
      <c r="T358" s="110"/>
      <c r="U358" s="5"/>
      <c r="V358" s="5"/>
      <c r="W358" s="5"/>
      <c r="X358" s="5"/>
      <c r="Y358" s="5"/>
      <c r="Z358" s="5"/>
    </row>
    <row r="359" spans="2:26" x14ac:dyDescent="0.35">
      <c r="B359" s="71"/>
      <c r="C359" s="40"/>
      <c r="D359" s="92"/>
      <c r="E359" s="99"/>
      <c r="F359" s="12"/>
      <c r="G359" s="2"/>
      <c r="H359" s="78"/>
      <c r="I359" s="2"/>
      <c r="J359" s="2"/>
      <c r="K359" s="2"/>
      <c r="L359" s="2"/>
      <c r="M359" s="2"/>
      <c r="N359" s="26"/>
      <c r="O359" s="26"/>
      <c r="P359" s="79"/>
      <c r="Q359" s="99"/>
      <c r="R359" s="33">
        <v>0</v>
      </c>
      <c r="S359" s="36">
        <v>0</v>
      </c>
      <c r="T359" s="110"/>
      <c r="U359" s="5"/>
      <c r="V359" s="5"/>
      <c r="W359" s="5"/>
      <c r="X359" s="5"/>
      <c r="Y359" s="5"/>
      <c r="Z359" s="5"/>
    </row>
    <row r="360" spans="2:26" x14ac:dyDescent="0.35">
      <c r="B360" s="71"/>
      <c r="C360" s="40"/>
      <c r="D360" s="92"/>
      <c r="E360" s="99"/>
      <c r="F360" s="12"/>
      <c r="G360" s="2"/>
      <c r="H360" s="78"/>
      <c r="I360" s="2"/>
      <c r="J360" s="2"/>
      <c r="K360" s="2"/>
      <c r="L360" s="2"/>
      <c r="M360" s="2"/>
      <c r="N360" s="26"/>
      <c r="O360" s="26"/>
      <c r="P360" s="79"/>
      <c r="Q360" s="99"/>
      <c r="R360" s="33">
        <v>0</v>
      </c>
      <c r="S360" s="36">
        <v>0</v>
      </c>
      <c r="T360" s="110"/>
      <c r="U360" s="5"/>
      <c r="V360" s="5"/>
      <c r="W360" s="5"/>
      <c r="X360" s="5"/>
      <c r="Y360" s="5"/>
      <c r="Z360" s="5"/>
    </row>
    <row r="361" spans="2:26" x14ac:dyDescent="0.35">
      <c r="B361" s="71"/>
      <c r="C361" s="40"/>
      <c r="D361" s="92"/>
      <c r="E361" s="99"/>
      <c r="F361" s="12"/>
      <c r="G361" s="2"/>
      <c r="H361" s="78"/>
      <c r="I361" s="2"/>
      <c r="J361" s="2"/>
      <c r="K361" s="2"/>
      <c r="L361" s="2"/>
      <c r="M361" s="2"/>
      <c r="N361" s="26"/>
      <c r="O361" s="26"/>
      <c r="P361" s="79"/>
      <c r="Q361" s="99"/>
      <c r="R361" s="33">
        <v>0</v>
      </c>
      <c r="S361" s="36">
        <v>0</v>
      </c>
      <c r="T361" s="110"/>
      <c r="U361" s="5"/>
      <c r="V361" s="5"/>
      <c r="W361" s="5"/>
      <c r="X361" s="5"/>
      <c r="Y361" s="5"/>
      <c r="Z361" s="5"/>
    </row>
    <row r="362" spans="2:26" x14ac:dyDescent="0.35">
      <c r="B362" s="71"/>
      <c r="C362" s="40"/>
      <c r="D362" s="92"/>
      <c r="E362" s="99"/>
      <c r="F362" s="12"/>
      <c r="G362" s="2"/>
      <c r="H362" s="78"/>
      <c r="I362" s="2"/>
      <c r="J362" s="2"/>
      <c r="K362" s="2"/>
      <c r="L362" s="2"/>
      <c r="M362" s="2"/>
      <c r="N362" s="26"/>
      <c r="O362" s="26"/>
      <c r="P362" s="79"/>
      <c r="Q362" s="99"/>
      <c r="R362" s="33">
        <v>0</v>
      </c>
      <c r="S362" s="36">
        <v>0</v>
      </c>
      <c r="T362" s="110"/>
      <c r="U362" s="5"/>
      <c r="V362" s="5"/>
      <c r="W362" s="5"/>
      <c r="X362" s="5"/>
      <c r="Y362" s="5"/>
      <c r="Z362" s="5"/>
    </row>
    <row r="363" spans="2:26" x14ac:dyDescent="0.35">
      <c r="B363" s="71"/>
      <c r="C363" s="40"/>
      <c r="D363" s="92"/>
      <c r="E363" s="99"/>
      <c r="F363" s="12"/>
      <c r="G363" s="2"/>
      <c r="H363" s="78"/>
      <c r="I363" s="2"/>
      <c r="J363" s="2"/>
      <c r="K363" s="2"/>
      <c r="L363" s="2"/>
      <c r="M363" s="2"/>
      <c r="N363" s="26"/>
      <c r="O363" s="26"/>
      <c r="P363" s="79"/>
      <c r="Q363" s="99"/>
      <c r="R363" s="33">
        <v>0</v>
      </c>
      <c r="S363" s="36">
        <v>0</v>
      </c>
      <c r="T363" s="110"/>
      <c r="U363" s="5"/>
      <c r="V363" s="5"/>
      <c r="W363" s="5"/>
      <c r="X363" s="5"/>
      <c r="Y363" s="5"/>
      <c r="Z363" s="5"/>
    </row>
    <row r="364" spans="2:26" x14ac:dyDescent="0.35">
      <c r="B364" s="71"/>
      <c r="C364" s="40"/>
      <c r="D364" s="92"/>
      <c r="E364" s="99"/>
      <c r="F364" s="12"/>
      <c r="G364" s="2"/>
      <c r="H364" s="78"/>
      <c r="I364" s="2"/>
      <c r="J364" s="2"/>
      <c r="K364" s="2"/>
      <c r="L364" s="2"/>
      <c r="M364" s="2"/>
      <c r="N364" s="26"/>
      <c r="O364" s="26"/>
      <c r="P364" s="79"/>
      <c r="Q364" s="99"/>
      <c r="R364" s="33">
        <v>0</v>
      </c>
      <c r="S364" s="36">
        <v>0</v>
      </c>
      <c r="T364" s="110"/>
      <c r="U364" s="5"/>
      <c r="V364" s="5"/>
      <c r="W364" s="5"/>
      <c r="X364" s="5"/>
      <c r="Y364" s="5"/>
      <c r="Z364" s="5"/>
    </row>
    <row r="365" spans="2:26" x14ac:dyDescent="0.35">
      <c r="B365" s="71"/>
      <c r="C365" s="40"/>
      <c r="D365" s="92"/>
      <c r="E365" s="99"/>
      <c r="F365" s="12"/>
      <c r="G365" s="2"/>
      <c r="H365" s="78"/>
      <c r="I365" s="2"/>
      <c r="J365" s="2"/>
      <c r="K365" s="2"/>
      <c r="L365" s="2"/>
      <c r="M365" s="2"/>
      <c r="N365" s="26"/>
      <c r="O365" s="26"/>
      <c r="P365" s="79"/>
      <c r="Q365" s="99"/>
      <c r="R365" s="33">
        <v>0</v>
      </c>
      <c r="S365" s="36">
        <v>0</v>
      </c>
      <c r="T365" s="110"/>
      <c r="U365" s="5"/>
      <c r="V365" s="5"/>
      <c r="W365" s="5"/>
      <c r="X365" s="5"/>
      <c r="Y365" s="5"/>
      <c r="Z365" s="5"/>
    </row>
    <row r="366" spans="2:26" x14ac:dyDescent="0.35">
      <c r="B366" s="71"/>
      <c r="C366" s="40"/>
      <c r="D366" s="92"/>
      <c r="E366" s="99"/>
      <c r="F366" s="12"/>
      <c r="G366" s="2"/>
      <c r="H366" s="78"/>
      <c r="I366" s="2"/>
      <c r="J366" s="2"/>
      <c r="K366" s="2"/>
      <c r="L366" s="2"/>
      <c r="M366" s="2"/>
      <c r="N366" s="26"/>
      <c r="O366" s="26"/>
      <c r="P366" s="79"/>
      <c r="Q366" s="99"/>
      <c r="R366" s="33">
        <v>0</v>
      </c>
      <c r="S366" s="36">
        <v>0</v>
      </c>
      <c r="T366" s="110"/>
      <c r="U366" s="5"/>
      <c r="V366" s="5"/>
      <c r="W366" s="5"/>
      <c r="X366" s="5"/>
      <c r="Y366" s="5"/>
      <c r="Z366" s="5"/>
    </row>
    <row r="367" spans="2:26" x14ac:dyDescent="0.35">
      <c r="B367" s="71"/>
      <c r="C367" s="40"/>
      <c r="D367" s="92"/>
      <c r="E367" s="99"/>
      <c r="F367" s="12"/>
      <c r="G367" s="2"/>
      <c r="H367" s="78"/>
      <c r="I367" s="2"/>
      <c r="J367" s="2"/>
      <c r="K367" s="2"/>
      <c r="L367" s="2"/>
      <c r="M367" s="2"/>
      <c r="N367" s="26"/>
      <c r="O367" s="26"/>
      <c r="P367" s="79"/>
      <c r="Q367" s="99"/>
      <c r="R367" s="33">
        <v>0</v>
      </c>
      <c r="S367" s="36">
        <v>0</v>
      </c>
      <c r="T367" s="110"/>
      <c r="U367" s="5"/>
      <c r="V367" s="5"/>
      <c r="W367" s="5"/>
      <c r="X367" s="5"/>
      <c r="Y367" s="5"/>
      <c r="Z367" s="5"/>
    </row>
    <row r="368" spans="2:26" x14ac:dyDescent="0.35">
      <c r="B368" s="71"/>
      <c r="C368" s="40"/>
      <c r="D368" s="92"/>
      <c r="E368" s="99"/>
      <c r="F368" s="12"/>
      <c r="G368" s="2"/>
      <c r="H368" s="78"/>
      <c r="I368" s="2"/>
      <c r="J368" s="2"/>
      <c r="K368" s="2"/>
      <c r="L368" s="2"/>
      <c r="M368" s="2"/>
      <c r="N368" s="26"/>
      <c r="O368" s="26"/>
      <c r="P368" s="79"/>
      <c r="Q368" s="99"/>
      <c r="R368" s="33">
        <v>0</v>
      </c>
      <c r="S368" s="36">
        <v>0</v>
      </c>
      <c r="T368" s="110"/>
      <c r="U368" s="5"/>
      <c r="V368" s="5"/>
      <c r="W368" s="5"/>
      <c r="X368" s="5"/>
      <c r="Y368" s="5"/>
      <c r="Z368" s="5"/>
    </row>
    <row r="369" spans="2:26" x14ac:dyDescent="0.35">
      <c r="B369" s="71"/>
      <c r="C369" s="40"/>
      <c r="D369" s="92"/>
      <c r="E369" s="99"/>
      <c r="F369" s="12"/>
      <c r="G369" s="2"/>
      <c r="H369" s="78"/>
      <c r="I369" s="2"/>
      <c r="J369" s="2"/>
      <c r="K369" s="2"/>
      <c r="L369" s="2"/>
      <c r="M369" s="2"/>
      <c r="N369" s="26"/>
      <c r="O369" s="26"/>
      <c r="P369" s="79"/>
      <c r="Q369" s="99"/>
      <c r="R369" s="33">
        <v>0</v>
      </c>
      <c r="S369" s="36">
        <v>0</v>
      </c>
      <c r="T369" s="110"/>
      <c r="U369" s="5"/>
      <c r="V369" s="5"/>
      <c r="W369" s="5"/>
      <c r="X369" s="5"/>
      <c r="Y369" s="5"/>
      <c r="Z369" s="5"/>
    </row>
    <row r="370" spans="2:26" x14ac:dyDescent="0.35">
      <c r="B370" s="71"/>
      <c r="C370" s="40"/>
      <c r="D370" s="92"/>
      <c r="E370" s="99"/>
      <c r="F370" s="12"/>
      <c r="G370" s="2"/>
      <c r="H370" s="78"/>
      <c r="I370" s="2"/>
      <c r="J370" s="2"/>
      <c r="K370" s="2"/>
      <c r="L370" s="2"/>
      <c r="M370" s="2"/>
      <c r="N370" s="26"/>
      <c r="O370" s="26"/>
      <c r="P370" s="79"/>
      <c r="Q370" s="99"/>
      <c r="R370" s="33">
        <v>0</v>
      </c>
      <c r="S370" s="36">
        <v>0</v>
      </c>
      <c r="T370" s="110"/>
      <c r="U370" s="5"/>
      <c r="V370" s="5"/>
      <c r="W370" s="5"/>
      <c r="X370" s="5"/>
      <c r="Y370" s="5"/>
      <c r="Z370" s="5"/>
    </row>
    <row r="371" spans="2:26" x14ac:dyDescent="0.35">
      <c r="B371" s="71"/>
      <c r="C371" s="40"/>
      <c r="D371" s="92"/>
      <c r="E371" s="99"/>
      <c r="F371" s="12"/>
      <c r="G371" s="2"/>
      <c r="H371" s="78"/>
      <c r="I371" s="2"/>
      <c r="J371" s="2"/>
      <c r="K371" s="2"/>
      <c r="L371" s="2"/>
      <c r="M371" s="2"/>
      <c r="N371" s="26"/>
      <c r="O371" s="26"/>
      <c r="P371" s="79"/>
      <c r="Q371" s="99"/>
      <c r="R371" s="33">
        <v>0</v>
      </c>
      <c r="S371" s="36">
        <v>0</v>
      </c>
      <c r="T371" s="110"/>
      <c r="U371" s="5"/>
      <c r="V371" s="5"/>
      <c r="W371" s="5"/>
      <c r="X371" s="5"/>
      <c r="Y371" s="5"/>
      <c r="Z371" s="5"/>
    </row>
    <row r="372" spans="2:26" x14ac:dyDescent="0.35">
      <c r="B372" s="71"/>
      <c r="C372" s="40"/>
      <c r="D372" s="92"/>
      <c r="E372" s="99"/>
      <c r="F372" s="12"/>
      <c r="G372" s="2"/>
      <c r="H372" s="78"/>
      <c r="I372" s="2"/>
      <c r="J372" s="2"/>
      <c r="K372" s="2"/>
      <c r="L372" s="2"/>
      <c r="M372" s="2"/>
      <c r="N372" s="26"/>
      <c r="O372" s="26"/>
      <c r="P372" s="79"/>
      <c r="Q372" s="99"/>
      <c r="R372" s="33">
        <v>0</v>
      </c>
      <c r="S372" s="36">
        <v>0</v>
      </c>
      <c r="T372" s="110"/>
      <c r="U372" s="5"/>
      <c r="V372" s="5"/>
      <c r="W372" s="5"/>
      <c r="X372" s="5"/>
      <c r="Y372" s="5"/>
      <c r="Z372" s="5"/>
    </row>
    <row r="373" spans="2:26" x14ac:dyDescent="0.35">
      <c r="B373" s="71"/>
      <c r="C373" s="40"/>
      <c r="D373" s="92"/>
      <c r="E373" s="99"/>
      <c r="F373" s="12"/>
      <c r="G373" s="2"/>
      <c r="H373" s="78"/>
      <c r="I373" s="2"/>
      <c r="J373" s="2"/>
      <c r="K373" s="2"/>
      <c r="L373" s="2"/>
      <c r="M373" s="2"/>
      <c r="N373" s="26"/>
      <c r="O373" s="26"/>
      <c r="P373" s="79"/>
      <c r="Q373" s="99"/>
      <c r="R373" s="33">
        <v>0</v>
      </c>
      <c r="S373" s="36">
        <v>0</v>
      </c>
      <c r="T373" s="110"/>
      <c r="U373" s="5"/>
      <c r="V373" s="5"/>
      <c r="W373" s="5"/>
      <c r="X373" s="5"/>
      <c r="Y373" s="5"/>
      <c r="Z373" s="5"/>
    </row>
    <row r="374" spans="2:26" x14ac:dyDescent="0.35">
      <c r="B374" s="71"/>
      <c r="C374" s="40"/>
      <c r="D374" s="92"/>
      <c r="E374" s="99"/>
      <c r="F374" s="12"/>
      <c r="G374" s="2"/>
      <c r="H374" s="78"/>
      <c r="I374" s="2"/>
      <c r="J374" s="2"/>
      <c r="K374" s="2"/>
      <c r="L374" s="2"/>
      <c r="M374" s="2"/>
      <c r="N374" s="26"/>
      <c r="O374" s="26"/>
      <c r="P374" s="79"/>
      <c r="Q374" s="99"/>
      <c r="R374" s="33">
        <v>0</v>
      </c>
      <c r="S374" s="36">
        <v>0</v>
      </c>
      <c r="T374" s="110"/>
      <c r="U374" s="5"/>
      <c r="V374" s="5"/>
      <c r="W374" s="5"/>
      <c r="X374" s="5"/>
      <c r="Y374" s="5"/>
      <c r="Z374" s="5"/>
    </row>
    <row r="375" spans="2:26" x14ac:dyDescent="0.35">
      <c r="B375" s="71"/>
      <c r="C375" s="40"/>
      <c r="D375" s="92"/>
      <c r="E375" s="99"/>
      <c r="F375" s="12"/>
      <c r="G375" s="2"/>
      <c r="H375" s="78"/>
      <c r="I375" s="2"/>
      <c r="J375" s="2"/>
      <c r="K375" s="2"/>
      <c r="L375" s="2"/>
      <c r="M375" s="2"/>
      <c r="N375" s="26"/>
      <c r="O375" s="26"/>
      <c r="P375" s="79"/>
      <c r="Q375" s="99"/>
      <c r="R375" s="33">
        <v>0</v>
      </c>
      <c r="S375" s="36">
        <v>0</v>
      </c>
      <c r="T375" s="110"/>
      <c r="U375" s="5"/>
      <c r="V375" s="5"/>
      <c r="W375" s="5"/>
      <c r="X375" s="5"/>
      <c r="Y375" s="5"/>
      <c r="Z375" s="5"/>
    </row>
    <row r="376" spans="2:26" x14ac:dyDescent="0.35">
      <c r="B376" s="71"/>
      <c r="C376" s="40"/>
      <c r="D376" s="92"/>
      <c r="E376" s="99"/>
      <c r="F376" s="12"/>
      <c r="G376" s="2"/>
      <c r="H376" s="78"/>
      <c r="I376" s="2"/>
      <c r="J376" s="2"/>
      <c r="K376" s="2"/>
      <c r="L376" s="2"/>
      <c r="M376" s="2"/>
      <c r="N376" s="26"/>
      <c r="O376" s="26"/>
      <c r="P376" s="79"/>
      <c r="Q376" s="99"/>
      <c r="R376" s="33">
        <v>0</v>
      </c>
      <c r="S376" s="36">
        <v>0</v>
      </c>
      <c r="T376" s="110"/>
      <c r="U376" s="5"/>
      <c r="V376" s="5"/>
      <c r="W376" s="5"/>
      <c r="X376" s="5"/>
      <c r="Y376" s="5"/>
      <c r="Z376" s="5"/>
    </row>
    <row r="377" spans="2:26" x14ac:dyDescent="0.35">
      <c r="B377" s="71"/>
      <c r="C377" s="40"/>
      <c r="D377" s="92"/>
      <c r="E377" s="99"/>
      <c r="F377" s="12"/>
      <c r="G377" s="2"/>
      <c r="H377" s="78"/>
      <c r="I377" s="2"/>
      <c r="J377" s="2"/>
      <c r="K377" s="2"/>
      <c r="L377" s="2"/>
      <c r="M377" s="2"/>
      <c r="N377" s="26"/>
      <c r="O377" s="26"/>
      <c r="P377" s="79"/>
      <c r="Q377" s="99"/>
      <c r="R377" s="33">
        <v>0</v>
      </c>
      <c r="S377" s="36">
        <v>0</v>
      </c>
      <c r="T377" s="110"/>
      <c r="U377" s="5"/>
      <c r="V377" s="5"/>
      <c r="W377" s="5"/>
      <c r="X377" s="5"/>
      <c r="Y377" s="5"/>
      <c r="Z377" s="5"/>
    </row>
    <row r="378" spans="2:26" x14ac:dyDescent="0.35">
      <c r="B378" s="71"/>
      <c r="C378" s="40"/>
      <c r="D378" s="92"/>
      <c r="E378" s="99"/>
      <c r="F378" s="12"/>
      <c r="G378" s="2"/>
      <c r="H378" s="78"/>
      <c r="I378" s="2"/>
      <c r="J378" s="2"/>
      <c r="K378" s="2"/>
      <c r="L378" s="2"/>
      <c r="M378" s="2"/>
      <c r="N378" s="26"/>
      <c r="O378" s="26"/>
      <c r="P378" s="79"/>
      <c r="Q378" s="99"/>
      <c r="R378" s="33">
        <v>0</v>
      </c>
      <c r="S378" s="36">
        <v>0</v>
      </c>
      <c r="T378" s="110"/>
      <c r="U378" s="5"/>
      <c r="V378" s="5"/>
      <c r="W378" s="5"/>
      <c r="X378" s="5"/>
      <c r="Y378" s="5"/>
      <c r="Z378" s="5"/>
    </row>
    <row r="379" spans="2:26" x14ac:dyDescent="0.35">
      <c r="B379" s="71"/>
      <c r="C379" s="40"/>
      <c r="D379" s="92"/>
      <c r="E379" s="99"/>
      <c r="F379" s="12"/>
      <c r="G379" s="2"/>
      <c r="H379" s="78"/>
      <c r="I379" s="2"/>
      <c r="J379" s="2"/>
      <c r="K379" s="2"/>
      <c r="L379" s="2"/>
      <c r="M379" s="2"/>
      <c r="N379" s="26"/>
      <c r="O379" s="26"/>
      <c r="P379" s="79"/>
      <c r="Q379" s="99"/>
      <c r="R379" s="33">
        <v>0</v>
      </c>
      <c r="S379" s="36">
        <v>0</v>
      </c>
      <c r="T379" s="110"/>
      <c r="U379" s="5"/>
      <c r="V379" s="5"/>
      <c r="W379" s="5"/>
      <c r="X379" s="5"/>
      <c r="Y379" s="5"/>
      <c r="Z379" s="5"/>
    </row>
    <row r="380" spans="2:26" x14ac:dyDescent="0.35">
      <c r="B380" s="71"/>
      <c r="C380" s="40"/>
      <c r="D380" s="92"/>
      <c r="E380" s="99"/>
      <c r="F380" s="12"/>
      <c r="G380" s="2"/>
      <c r="H380" s="78"/>
      <c r="I380" s="2"/>
      <c r="J380" s="2"/>
      <c r="K380" s="2"/>
      <c r="L380" s="2"/>
      <c r="M380" s="2"/>
      <c r="N380" s="26"/>
      <c r="O380" s="26"/>
      <c r="P380" s="79"/>
      <c r="Q380" s="99"/>
      <c r="R380" s="33">
        <v>0</v>
      </c>
      <c r="S380" s="36">
        <v>0</v>
      </c>
      <c r="T380" s="110"/>
      <c r="U380" s="5"/>
      <c r="V380" s="5"/>
      <c r="W380" s="5"/>
      <c r="X380" s="5"/>
      <c r="Y380" s="5"/>
      <c r="Z380" s="5"/>
    </row>
    <row r="381" spans="2:26" x14ac:dyDescent="0.35">
      <c r="B381" s="71"/>
      <c r="C381" s="40"/>
      <c r="D381" s="92"/>
      <c r="E381" s="99"/>
      <c r="F381" s="12"/>
      <c r="G381" s="2"/>
      <c r="H381" s="78"/>
      <c r="I381" s="2"/>
      <c r="J381" s="2"/>
      <c r="K381" s="2"/>
      <c r="L381" s="2"/>
      <c r="M381" s="2"/>
      <c r="N381" s="26"/>
      <c r="O381" s="26"/>
      <c r="P381" s="79"/>
      <c r="Q381" s="99"/>
      <c r="R381" s="33">
        <v>0</v>
      </c>
      <c r="S381" s="36">
        <v>0</v>
      </c>
      <c r="T381" s="110"/>
      <c r="U381" s="5"/>
      <c r="V381" s="5"/>
      <c r="W381" s="5"/>
      <c r="X381" s="5"/>
      <c r="Y381" s="5"/>
      <c r="Z381" s="5"/>
    </row>
    <row r="382" spans="2:26" x14ac:dyDescent="0.35">
      <c r="B382" s="71"/>
      <c r="C382" s="40"/>
      <c r="D382" s="92"/>
      <c r="E382" s="99"/>
      <c r="F382" s="12"/>
      <c r="G382" s="2"/>
      <c r="H382" s="78"/>
      <c r="I382" s="2"/>
      <c r="J382" s="2"/>
      <c r="K382" s="2"/>
      <c r="L382" s="2"/>
      <c r="M382" s="2"/>
      <c r="N382" s="26"/>
      <c r="O382" s="26"/>
      <c r="P382" s="79"/>
      <c r="Q382" s="99"/>
      <c r="R382" s="33">
        <v>0</v>
      </c>
      <c r="S382" s="36">
        <v>0</v>
      </c>
      <c r="T382" s="110"/>
      <c r="U382" s="5"/>
      <c r="V382" s="5"/>
      <c r="W382" s="5"/>
      <c r="X382" s="5"/>
      <c r="Y382" s="5"/>
      <c r="Z382" s="5"/>
    </row>
    <row r="383" spans="2:26" x14ac:dyDescent="0.35">
      <c r="B383" s="71"/>
      <c r="C383" s="40"/>
      <c r="D383" s="92"/>
      <c r="E383" s="99"/>
      <c r="F383" s="12"/>
      <c r="G383" s="2"/>
      <c r="H383" s="78"/>
      <c r="I383" s="2"/>
      <c r="J383" s="2"/>
      <c r="K383" s="2"/>
      <c r="L383" s="2"/>
      <c r="M383" s="2"/>
      <c r="N383" s="26"/>
      <c r="O383" s="26"/>
      <c r="P383" s="79"/>
      <c r="Q383" s="99"/>
      <c r="R383" s="33">
        <v>0</v>
      </c>
      <c r="S383" s="36">
        <v>0</v>
      </c>
      <c r="T383" s="110"/>
      <c r="U383" s="5"/>
      <c r="V383" s="5"/>
      <c r="W383" s="5"/>
      <c r="X383" s="5"/>
      <c r="Y383" s="5"/>
      <c r="Z383" s="5"/>
    </row>
    <row r="384" spans="2:26" x14ac:dyDescent="0.35">
      <c r="B384" s="71"/>
      <c r="C384" s="40"/>
      <c r="D384" s="92"/>
      <c r="E384" s="99"/>
      <c r="F384" s="12"/>
      <c r="G384" s="2"/>
      <c r="H384" s="78"/>
      <c r="I384" s="2"/>
      <c r="J384" s="2"/>
      <c r="K384" s="2"/>
      <c r="L384" s="2"/>
      <c r="M384" s="2"/>
      <c r="N384" s="26"/>
      <c r="O384" s="26"/>
      <c r="P384" s="79"/>
      <c r="Q384" s="99"/>
      <c r="R384" s="33">
        <v>0</v>
      </c>
      <c r="S384" s="36">
        <v>0</v>
      </c>
      <c r="T384" s="110"/>
      <c r="U384" s="5"/>
      <c r="V384" s="5"/>
      <c r="W384" s="5"/>
      <c r="X384" s="5"/>
      <c r="Y384" s="5"/>
      <c r="Z384" s="5"/>
    </row>
    <row r="385" spans="2:26" x14ac:dyDescent="0.35">
      <c r="B385" s="71"/>
      <c r="C385" s="40"/>
      <c r="D385" s="92"/>
      <c r="E385" s="99"/>
      <c r="F385" s="12"/>
      <c r="G385" s="2"/>
      <c r="H385" s="78"/>
      <c r="I385" s="2"/>
      <c r="J385" s="2"/>
      <c r="K385" s="2"/>
      <c r="L385" s="2"/>
      <c r="M385" s="2"/>
      <c r="N385" s="26"/>
      <c r="O385" s="26"/>
      <c r="P385" s="79"/>
      <c r="Q385" s="99"/>
      <c r="R385" s="33">
        <v>0</v>
      </c>
      <c r="S385" s="36">
        <v>0</v>
      </c>
      <c r="T385" s="110"/>
      <c r="U385" s="5"/>
      <c r="V385" s="5"/>
      <c r="W385" s="5"/>
      <c r="X385" s="5"/>
      <c r="Y385" s="5"/>
      <c r="Z385" s="5"/>
    </row>
    <row r="386" spans="2:26" x14ac:dyDescent="0.35">
      <c r="B386" s="71"/>
      <c r="C386" s="40"/>
      <c r="D386" s="92"/>
      <c r="E386" s="99"/>
      <c r="F386" s="12"/>
      <c r="G386" s="2"/>
      <c r="H386" s="78"/>
      <c r="I386" s="2"/>
      <c r="J386" s="2"/>
      <c r="K386" s="2"/>
      <c r="L386" s="2"/>
      <c r="M386" s="2"/>
      <c r="N386" s="26"/>
      <c r="O386" s="26"/>
      <c r="P386" s="79"/>
      <c r="Q386" s="99"/>
      <c r="R386" s="33">
        <v>0</v>
      </c>
      <c r="S386" s="36">
        <v>0</v>
      </c>
      <c r="T386" s="110"/>
      <c r="U386" s="5"/>
      <c r="V386" s="5"/>
      <c r="W386" s="5"/>
      <c r="X386" s="5"/>
      <c r="Y386" s="5"/>
      <c r="Z386" s="5"/>
    </row>
    <row r="387" spans="2:26" x14ac:dyDescent="0.35">
      <c r="B387" s="71"/>
      <c r="C387" s="40"/>
      <c r="D387" s="92"/>
      <c r="E387" s="99"/>
      <c r="F387" s="12"/>
      <c r="G387" s="2"/>
      <c r="H387" s="78"/>
      <c r="I387" s="2"/>
      <c r="J387" s="2"/>
      <c r="K387" s="2"/>
      <c r="L387" s="2"/>
      <c r="M387" s="2"/>
      <c r="N387" s="26"/>
      <c r="O387" s="26"/>
      <c r="P387" s="79"/>
      <c r="Q387" s="99"/>
      <c r="R387" s="33">
        <v>0</v>
      </c>
      <c r="S387" s="36">
        <v>0</v>
      </c>
      <c r="T387" s="110"/>
      <c r="U387" s="5"/>
      <c r="V387" s="5"/>
      <c r="W387" s="5"/>
      <c r="X387" s="5"/>
      <c r="Y387" s="5"/>
      <c r="Z387" s="5"/>
    </row>
    <row r="388" spans="2:26" x14ac:dyDescent="0.35">
      <c r="B388" s="71"/>
      <c r="C388" s="40"/>
      <c r="D388" s="92"/>
      <c r="E388" s="99"/>
      <c r="F388" s="12"/>
      <c r="G388" s="2"/>
      <c r="H388" s="78"/>
      <c r="I388" s="2"/>
      <c r="J388" s="2"/>
      <c r="K388" s="2"/>
      <c r="L388" s="2"/>
      <c r="M388" s="2"/>
      <c r="N388" s="26"/>
      <c r="O388" s="26"/>
      <c r="P388" s="79"/>
      <c r="Q388" s="99"/>
      <c r="R388" s="33">
        <v>0</v>
      </c>
      <c r="S388" s="36">
        <v>0</v>
      </c>
      <c r="T388" s="110"/>
      <c r="U388" s="5"/>
      <c r="V388" s="5"/>
      <c r="W388" s="5"/>
      <c r="X388" s="5"/>
      <c r="Y388" s="5"/>
      <c r="Z388" s="5"/>
    </row>
    <row r="389" spans="2:26" x14ac:dyDescent="0.35">
      <c r="B389" s="71"/>
      <c r="C389" s="40"/>
      <c r="D389" s="92"/>
      <c r="E389" s="99"/>
      <c r="F389" s="12"/>
      <c r="G389" s="2"/>
      <c r="H389" s="78"/>
      <c r="I389" s="2"/>
      <c r="J389" s="2"/>
      <c r="K389" s="2"/>
      <c r="L389" s="2"/>
      <c r="M389" s="2"/>
      <c r="N389" s="26"/>
      <c r="O389" s="26"/>
      <c r="P389" s="79"/>
      <c r="Q389" s="99"/>
      <c r="R389" s="33">
        <v>0</v>
      </c>
      <c r="S389" s="36">
        <v>0</v>
      </c>
      <c r="T389" s="110"/>
      <c r="U389" s="5"/>
      <c r="V389" s="5"/>
      <c r="W389" s="5"/>
      <c r="X389" s="5"/>
      <c r="Y389" s="5"/>
      <c r="Z389" s="5"/>
    </row>
    <row r="390" spans="2:26" x14ac:dyDescent="0.35">
      <c r="B390" s="71"/>
      <c r="C390" s="40"/>
      <c r="D390" s="92"/>
      <c r="E390" s="99"/>
      <c r="F390" s="12"/>
      <c r="G390" s="2"/>
      <c r="H390" s="78"/>
      <c r="I390" s="2"/>
      <c r="J390" s="2"/>
      <c r="K390" s="2"/>
      <c r="L390" s="2"/>
      <c r="M390" s="2"/>
      <c r="N390" s="26"/>
      <c r="O390" s="26"/>
      <c r="P390" s="79"/>
      <c r="Q390" s="99"/>
      <c r="R390" s="33">
        <v>0</v>
      </c>
      <c r="S390" s="36">
        <v>0</v>
      </c>
      <c r="T390" s="110"/>
      <c r="U390" s="5"/>
      <c r="V390" s="5"/>
      <c r="W390" s="5"/>
      <c r="X390" s="5"/>
      <c r="Y390" s="5"/>
      <c r="Z390" s="5"/>
    </row>
    <row r="391" spans="2:26" x14ac:dyDescent="0.35">
      <c r="B391" s="71"/>
      <c r="C391" s="40"/>
      <c r="D391" s="92"/>
      <c r="E391" s="99"/>
      <c r="F391" s="12"/>
      <c r="G391" s="2"/>
      <c r="H391" s="78"/>
      <c r="I391" s="2"/>
      <c r="J391" s="2"/>
      <c r="K391" s="2"/>
      <c r="L391" s="2"/>
      <c r="M391" s="2"/>
      <c r="N391" s="26"/>
      <c r="O391" s="26"/>
      <c r="P391" s="79"/>
      <c r="Q391" s="99"/>
      <c r="R391" s="33">
        <v>0</v>
      </c>
      <c r="S391" s="36">
        <v>0</v>
      </c>
      <c r="T391" s="110"/>
      <c r="U391" s="5"/>
      <c r="V391" s="5"/>
      <c r="W391" s="5"/>
      <c r="X391" s="5"/>
      <c r="Y391" s="5"/>
      <c r="Z391" s="5"/>
    </row>
    <row r="392" spans="2:26" x14ac:dyDescent="0.35">
      <c r="B392" s="71"/>
      <c r="C392" s="40"/>
      <c r="D392" s="92"/>
      <c r="E392" s="99"/>
      <c r="F392" s="12"/>
      <c r="G392" s="2"/>
      <c r="H392" s="78"/>
      <c r="I392" s="2"/>
      <c r="J392" s="2"/>
      <c r="K392" s="2"/>
      <c r="L392" s="2"/>
      <c r="M392" s="2"/>
      <c r="N392" s="26"/>
      <c r="O392" s="26"/>
      <c r="P392" s="79"/>
      <c r="Q392" s="99"/>
      <c r="R392" s="33">
        <v>0</v>
      </c>
      <c r="S392" s="36">
        <v>0</v>
      </c>
      <c r="T392" s="110"/>
      <c r="U392" s="5"/>
      <c r="V392" s="5"/>
      <c r="W392" s="5"/>
      <c r="X392" s="5"/>
      <c r="Y392" s="5"/>
      <c r="Z392" s="5"/>
    </row>
    <row r="393" spans="2:26" x14ac:dyDescent="0.35">
      <c r="B393" s="71"/>
      <c r="C393" s="40"/>
      <c r="D393" s="92"/>
      <c r="E393" s="99"/>
      <c r="F393" s="12"/>
      <c r="G393" s="2"/>
      <c r="H393" s="78"/>
      <c r="I393" s="2"/>
      <c r="J393" s="2"/>
      <c r="K393" s="2"/>
      <c r="L393" s="2"/>
      <c r="M393" s="2"/>
      <c r="N393" s="26"/>
      <c r="O393" s="26"/>
      <c r="P393" s="79"/>
      <c r="Q393" s="99"/>
      <c r="R393" s="33">
        <v>0</v>
      </c>
      <c r="S393" s="36">
        <v>0</v>
      </c>
      <c r="T393" s="110"/>
      <c r="U393" s="5"/>
      <c r="V393" s="5"/>
      <c r="W393" s="5"/>
      <c r="X393" s="5"/>
      <c r="Y393" s="5"/>
      <c r="Z393" s="5"/>
    </row>
    <row r="394" spans="2:26" x14ac:dyDescent="0.35">
      <c r="B394" s="71"/>
      <c r="C394" s="40"/>
      <c r="D394" s="92"/>
      <c r="E394" s="99"/>
      <c r="F394" s="12"/>
      <c r="G394" s="2"/>
      <c r="H394" s="78"/>
      <c r="I394" s="2"/>
      <c r="J394" s="2"/>
      <c r="K394" s="2"/>
      <c r="L394" s="2"/>
      <c r="M394" s="2"/>
      <c r="N394" s="26"/>
      <c r="O394" s="26"/>
      <c r="P394" s="79"/>
      <c r="Q394" s="99"/>
      <c r="R394" s="33">
        <v>0</v>
      </c>
      <c r="S394" s="36">
        <v>0</v>
      </c>
      <c r="T394" s="110"/>
      <c r="U394" s="5"/>
      <c r="V394" s="5"/>
      <c r="W394" s="5"/>
      <c r="X394" s="5"/>
      <c r="Y394" s="5"/>
      <c r="Z394" s="5"/>
    </row>
    <row r="395" spans="2:26" x14ac:dyDescent="0.35">
      <c r="B395" s="71"/>
      <c r="C395" s="40"/>
      <c r="D395" s="92"/>
      <c r="E395" s="99"/>
      <c r="F395" s="12"/>
      <c r="G395" s="2"/>
      <c r="H395" s="78"/>
      <c r="I395" s="2"/>
      <c r="J395" s="2"/>
      <c r="K395" s="2"/>
      <c r="L395" s="2"/>
      <c r="M395" s="2"/>
      <c r="N395" s="26"/>
      <c r="O395" s="26"/>
      <c r="P395" s="79"/>
      <c r="Q395" s="99"/>
      <c r="R395" s="33">
        <v>0</v>
      </c>
      <c r="S395" s="36">
        <v>0</v>
      </c>
      <c r="T395" s="110"/>
      <c r="U395" s="5"/>
      <c r="V395" s="5"/>
      <c r="W395" s="5"/>
      <c r="X395" s="5"/>
      <c r="Y395" s="5"/>
      <c r="Z395" s="5"/>
    </row>
    <row r="396" spans="2:26" x14ac:dyDescent="0.35">
      <c r="B396" s="71"/>
      <c r="C396" s="40"/>
      <c r="D396" s="92"/>
      <c r="E396" s="99"/>
      <c r="F396" s="12"/>
      <c r="G396" s="2"/>
      <c r="H396" s="78"/>
      <c r="I396" s="2"/>
      <c r="J396" s="2"/>
      <c r="K396" s="2"/>
      <c r="L396" s="2"/>
      <c r="M396" s="2"/>
      <c r="N396" s="26"/>
      <c r="O396" s="26"/>
      <c r="P396" s="79"/>
      <c r="Q396" s="99"/>
      <c r="R396" s="33">
        <v>0</v>
      </c>
      <c r="S396" s="36">
        <v>0</v>
      </c>
      <c r="T396" s="110"/>
      <c r="U396" s="5"/>
      <c r="V396" s="5"/>
      <c r="W396" s="5"/>
      <c r="X396" s="5"/>
      <c r="Y396" s="5"/>
      <c r="Z396" s="5"/>
    </row>
    <row r="397" spans="2:26" x14ac:dyDescent="0.35">
      <c r="B397" s="71"/>
      <c r="C397" s="40"/>
      <c r="D397" s="92"/>
      <c r="E397" s="99"/>
      <c r="F397" s="12"/>
      <c r="G397" s="2"/>
      <c r="H397" s="78"/>
      <c r="I397" s="2"/>
      <c r="J397" s="2"/>
      <c r="K397" s="2"/>
      <c r="L397" s="2"/>
      <c r="M397" s="2"/>
      <c r="N397" s="26"/>
      <c r="O397" s="26"/>
      <c r="P397" s="79"/>
      <c r="Q397" s="99"/>
      <c r="R397" s="33">
        <v>0</v>
      </c>
      <c r="S397" s="36">
        <v>0</v>
      </c>
      <c r="T397" s="110"/>
      <c r="U397" s="5"/>
      <c r="V397" s="5"/>
      <c r="W397" s="5"/>
      <c r="X397" s="5"/>
      <c r="Y397" s="5"/>
      <c r="Z397" s="5"/>
    </row>
    <row r="398" spans="2:26" x14ac:dyDescent="0.35">
      <c r="B398" s="71"/>
      <c r="C398" s="40"/>
      <c r="D398" s="92"/>
      <c r="E398" s="99"/>
      <c r="F398" s="12"/>
      <c r="G398" s="2"/>
      <c r="H398" s="78"/>
      <c r="I398" s="2"/>
      <c r="J398" s="2"/>
      <c r="K398" s="2"/>
      <c r="L398" s="2"/>
      <c r="M398" s="2"/>
      <c r="N398" s="26"/>
      <c r="O398" s="26"/>
      <c r="P398" s="79"/>
      <c r="Q398" s="99"/>
      <c r="R398" s="33">
        <v>0</v>
      </c>
      <c r="S398" s="36">
        <v>0</v>
      </c>
      <c r="T398" s="110"/>
      <c r="U398" s="5"/>
      <c r="V398" s="5"/>
      <c r="W398" s="5"/>
      <c r="X398" s="5"/>
      <c r="Y398" s="5"/>
      <c r="Z398" s="5"/>
    </row>
    <row r="399" spans="2:26" x14ac:dyDescent="0.35">
      <c r="B399" s="71"/>
      <c r="C399" s="40"/>
      <c r="D399" s="92"/>
      <c r="E399" s="99"/>
      <c r="F399" s="12"/>
      <c r="G399" s="2"/>
      <c r="H399" s="78"/>
      <c r="I399" s="2"/>
      <c r="J399" s="2"/>
      <c r="K399" s="2"/>
      <c r="L399" s="2"/>
      <c r="M399" s="2"/>
      <c r="N399" s="26"/>
      <c r="O399" s="26"/>
      <c r="P399" s="79"/>
      <c r="Q399" s="99"/>
      <c r="R399" s="33">
        <v>0</v>
      </c>
      <c r="S399" s="36">
        <v>0</v>
      </c>
      <c r="T399" s="110"/>
      <c r="U399" s="5"/>
      <c r="V399" s="5"/>
      <c r="W399" s="5"/>
      <c r="X399" s="5"/>
      <c r="Y399" s="5"/>
      <c r="Z399" s="5"/>
    </row>
    <row r="400" spans="2:26" x14ac:dyDescent="0.35">
      <c r="B400" s="71"/>
      <c r="C400" s="40"/>
      <c r="D400" s="92"/>
      <c r="E400" s="99"/>
      <c r="F400" s="12"/>
      <c r="G400" s="2"/>
      <c r="H400" s="78"/>
      <c r="I400" s="2"/>
      <c r="J400" s="2"/>
      <c r="K400" s="2"/>
      <c r="L400" s="2"/>
      <c r="M400" s="2"/>
      <c r="N400" s="26"/>
      <c r="O400" s="26"/>
      <c r="P400" s="79"/>
      <c r="Q400" s="99"/>
      <c r="R400" s="33">
        <v>0</v>
      </c>
      <c r="S400" s="36">
        <v>0</v>
      </c>
      <c r="T400" s="110"/>
      <c r="U400" s="5"/>
      <c r="V400" s="5"/>
      <c r="W400" s="5"/>
      <c r="X400" s="5"/>
      <c r="Y400" s="5"/>
      <c r="Z400" s="5"/>
    </row>
    <row r="401" spans="2:26" x14ac:dyDescent="0.35">
      <c r="B401" s="71"/>
      <c r="C401" s="40"/>
      <c r="D401" s="92"/>
      <c r="E401" s="99"/>
      <c r="F401" s="12"/>
      <c r="G401" s="2"/>
      <c r="H401" s="78"/>
      <c r="I401" s="2"/>
      <c r="J401" s="2"/>
      <c r="K401" s="2"/>
      <c r="L401" s="2"/>
      <c r="M401" s="2"/>
      <c r="N401" s="26"/>
      <c r="O401" s="26"/>
      <c r="P401" s="79"/>
      <c r="Q401" s="99"/>
      <c r="R401" s="33">
        <v>0</v>
      </c>
      <c r="S401" s="36">
        <v>0</v>
      </c>
      <c r="T401" s="110"/>
      <c r="U401" s="5"/>
      <c r="V401" s="5"/>
      <c r="W401" s="5"/>
      <c r="X401" s="5"/>
      <c r="Y401" s="5"/>
      <c r="Z401" s="5"/>
    </row>
    <row r="402" spans="2:26" x14ac:dyDescent="0.35">
      <c r="B402" s="71"/>
      <c r="C402" s="40"/>
      <c r="D402" s="92"/>
      <c r="E402" s="99"/>
      <c r="F402" s="12"/>
      <c r="G402" s="2"/>
      <c r="H402" s="78"/>
      <c r="I402" s="2"/>
      <c r="J402" s="2"/>
      <c r="K402" s="2"/>
      <c r="L402" s="2"/>
      <c r="M402" s="2"/>
      <c r="N402" s="26"/>
      <c r="O402" s="26"/>
      <c r="P402" s="79"/>
      <c r="Q402" s="99"/>
      <c r="R402" s="33">
        <v>0</v>
      </c>
      <c r="S402" s="36">
        <v>0</v>
      </c>
      <c r="T402" s="110"/>
      <c r="U402" s="5"/>
      <c r="V402" s="5"/>
      <c r="W402" s="5"/>
      <c r="X402" s="5"/>
      <c r="Y402" s="5"/>
      <c r="Z402" s="5"/>
    </row>
    <row r="403" spans="2:26" x14ac:dyDescent="0.35">
      <c r="B403" s="71"/>
      <c r="C403" s="40"/>
      <c r="D403" s="92"/>
      <c r="E403" s="99"/>
      <c r="F403" s="12"/>
      <c r="G403" s="2"/>
      <c r="H403" s="78"/>
      <c r="I403" s="2"/>
      <c r="J403" s="2"/>
      <c r="K403" s="2"/>
      <c r="L403" s="2"/>
      <c r="M403" s="2"/>
      <c r="N403" s="26"/>
      <c r="O403" s="26"/>
      <c r="P403" s="79"/>
      <c r="Q403" s="99"/>
      <c r="R403" s="33">
        <v>0</v>
      </c>
      <c r="S403" s="36">
        <v>0</v>
      </c>
      <c r="T403" s="110"/>
      <c r="U403" s="5"/>
      <c r="V403" s="5"/>
      <c r="W403" s="5"/>
      <c r="X403" s="5"/>
      <c r="Y403" s="5"/>
      <c r="Z403" s="5"/>
    </row>
    <row r="404" spans="2:26" x14ac:dyDescent="0.35">
      <c r="B404" s="71"/>
      <c r="C404" s="40"/>
      <c r="D404" s="92"/>
      <c r="E404" s="99"/>
      <c r="F404" s="12"/>
      <c r="G404" s="2"/>
      <c r="H404" s="78"/>
      <c r="I404" s="2"/>
      <c r="J404" s="2"/>
      <c r="K404" s="2"/>
      <c r="L404" s="2"/>
      <c r="M404" s="2"/>
      <c r="N404" s="26"/>
      <c r="O404" s="26"/>
      <c r="P404" s="79"/>
      <c r="Q404" s="99"/>
      <c r="R404" s="33">
        <v>0</v>
      </c>
      <c r="S404" s="36">
        <v>0</v>
      </c>
      <c r="T404" s="110"/>
      <c r="U404" s="5"/>
      <c r="V404" s="5"/>
      <c r="W404" s="5"/>
      <c r="X404" s="5"/>
      <c r="Y404" s="5"/>
      <c r="Z404" s="5"/>
    </row>
    <row r="405" spans="2:26" x14ac:dyDescent="0.35">
      <c r="B405" s="71"/>
      <c r="C405" s="40"/>
      <c r="D405" s="92"/>
      <c r="E405" s="99"/>
      <c r="F405" s="12"/>
      <c r="G405" s="2"/>
      <c r="H405" s="78"/>
      <c r="I405" s="2"/>
      <c r="J405" s="2"/>
      <c r="K405" s="2"/>
      <c r="L405" s="2"/>
      <c r="M405" s="2"/>
      <c r="N405" s="26"/>
      <c r="O405" s="26"/>
      <c r="P405" s="79"/>
      <c r="Q405" s="99"/>
      <c r="R405" s="33">
        <v>0</v>
      </c>
      <c r="S405" s="36">
        <v>0</v>
      </c>
      <c r="T405" s="110"/>
      <c r="U405" s="5"/>
      <c r="V405" s="5"/>
      <c r="W405" s="5"/>
      <c r="X405" s="5"/>
      <c r="Y405" s="5"/>
      <c r="Z405" s="5"/>
    </row>
    <row r="406" spans="2:26" x14ac:dyDescent="0.35">
      <c r="B406" s="71"/>
      <c r="C406" s="40"/>
      <c r="D406" s="92"/>
      <c r="E406" s="99"/>
      <c r="F406" s="12"/>
      <c r="G406" s="2"/>
      <c r="H406" s="78"/>
      <c r="I406" s="2"/>
      <c r="J406" s="2"/>
      <c r="K406" s="2"/>
      <c r="L406" s="2"/>
      <c r="M406" s="2"/>
      <c r="N406" s="26"/>
      <c r="O406" s="26"/>
      <c r="P406" s="79"/>
      <c r="Q406" s="99"/>
      <c r="R406" s="33">
        <v>0</v>
      </c>
      <c r="S406" s="36">
        <v>0</v>
      </c>
      <c r="T406" s="110"/>
      <c r="U406" s="5"/>
      <c r="V406" s="5"/>
      <c r="W406" s="5"/>
      <c r="X406" s="5"/>
      <c r="Y406" s="5"/>
      <c r="Z406" s="5"/>
    </row>
    <row r="407" spans="2:26" x14ac:dyDescent="0.35">
      <c r="B407" s="71"/>
      <c r="C407" s="40"/>
      <c r="D407" s="92"/>
      <c r="E407" s="99"/>
      <c r="F407" s="12"/>
      <c r="G407" s="2"/>
      <c r="H407" s="78"/>
      <c r="I407" s="2"/>
      <c r="J407" s="2"/>
      <c r="K407" s="2"/>
      <c r="L407" s="2"/>
      <c r="M407" s="2"/>
      <c r="N407" s="26"/>
      <c r="O407" s="26"/>
      <c r="P407" s="79"/>
      <c r="Q407" s="99"/>
      <c r="R407" s="33">
        <v>0</v>
      </c>
      <c r="S407" s="36">
        <v>0</v>
      </c>
      <c r="T407" s="110"/>
      <c r="U407" s="5"/>
      <c r="V407" s="5"/>
      <c r="W407" s="5"/>
      <c r="X407" s="5"/>
      <c r="Y407" s="5"/>
      <c r="Z407" s="5"/>
    </row>
    <row r="408" spans="2:26" x14ac:dyDescent="0.35">
      <c r="B408" s="71"/>
      <c r="C408" s="40"/>
      <c r="D408" s="92"/>
      <c r="E408" s="99"/>
      <c r="F408" s="12"/>
      <c r="G408" s="2"/>
      <c r="H408" s="78"/>
      <c r="I408" s="2"/>
      <c r="J408" s="2"/>
      <c r="K408" s="2"/>
      <c r="L408" s="2"/>
      <c r="M408" s="2"/>
      <c r="N408" s="26"/>
      <c r="O408" s="26"/>
      <c r="P408" s="79"/>
      <c r="Q408" s="99"/>
      <c r="R408" s="33">
        <v>0</v>
      </c>
      <c r="S408" s="36">
        <v>0</v>
      </c>
      <c r="T408" s="110"/>
      <c r="U408" s="5"/>
      <c r="V408" s="5"/>
      <c r="W408" s="5"/>
      <c r="X408" s="5"/>
      <c r="Y408" s="5"/>
      <c r="Z408" s="5"/>
    </row>
    <row r="409" spans="2:26" x14ac:dyDescent="0.35">
      <c r="B409" s="71"/>
      <c r="C409" s="40"/>
      <c r="D409" s="92"/>
      <c r="E409" s="99"/>
      <c r="F409" s="12"/>
      <c r="G409" s="2"/>
      <c r="H409" s="78"/>
      <c r="I409" s="2"/>
      <c r="J409" s="2"/>
      <c r="K409" s="2"/>
      <c r="L409" s="2"/>
      <c r="M409" s="2"/>
      <c r="N409" s="26"/>
      <c r="O409" s="26"/>
      <c r="P409" s="79"/>
      <c r="Q409" s="99"/>
      <c r="R409" s="33">
        <v>0</v>
      </c>
      <c r="S409" s="36">
        <v>0</v>
      </c>
      <c r="T409" s="110"/>
      <c r="U409" s="5"/>
      <c r="V409" s="5"/>
      <c r="W409" s="5"/>
      <c r="X409" s="5"/>
      <c r="Y409" s="5"/>
      <c r="Z409" s="5"/>
    </row>
    <row r="410" spans="2:26" x14ac:dyDescent="0.35">
      <c r="B410" s="71"/>
      <c r="C410" s="40"/>
      <c r="D410" s="92"/>
      <c r="E410" s="99"/>
      <c r="F410" s="12"/>
      <c r="G410" s="2"/>
      <c r="H410" s="78"/>
      <c r="I410" s="2"/>
      <c r="J410" s="2"/>
      <c r="K410" s="2"/>
      <c r="L410" s="2"/>
      <c r="M410" s="2"/>
      <c r="N410" s="26"/>
      <c r="O410" s="26"/>
      <c r="P410" s="79"/>
      <c r="Q410" s="99"/>
      <c r="R410" s="33">
        <v>0</v>
      </c>
      <c r="S410" s="36">
        <v>0</v>
      </c>
      <c r="T410" s="110"/>
      <c r="U410" s="5"/>
      <c r="V410" s="5"/>
      <c r="W410" s="5"/>
      <c r="X410" s="5"/>
      <c r="Y410" s="5"/>
      <c r="Z410" s="5"/>
    </row>
    <row r="411" spans="2:26" x14ac:dyDescent="0.35">
      <c r="B411" s="71"/>
      <c r="C411" s="40"/>
      <c r="D411" s="92"/>
      <c r="E411" s="99"/>
      <c r="F411" s="12"/>
      <c r="G411" s="2"/>
      <c r="H411" s="78"/>
      <c r="I411" s="2"/>
      <c r="J411" s="2"/>
      <c r="K411" s="2"/>
      <c r="L411" s="2"/>
      <c r="M411" s="2"/>
      <c r="N411" s="26"/>
      <c r="O411" s="26"/>
      <c r="P411" s="79"/>
      <c r="Q411" s="99"/>
      <c r="R411" s="33">
        <v>0</v>
      </c>
      <c r="S411" s="36">
        <v>0</v>
      </c>
      <c r="T411" s="110"/>
      <c r="U411" s="5"/>
      <c r="V411" s="5"/>
      <c r="W411" s="5"/>
      <c r="X411" s="5"/>
      <c r="Y411" s="5"/>
      <c r="Z411" s="5"/>
    </row>
    <row r="412" spans="2:26" x14ac:dyDescent="0.35">
      <c r="B412" s="71"/>
      <c r="C412" s="40"/>
      <c r="D412" s="92"/>
      <c r="E412" s="99"/>
      <c r="F412" s="12"/>
      <c r="G412" s="2"/>
      <c r="H412" s="78"/>
      <c r="I412" s="2"/>
      <c r="J412" s="2"/>
      <c r="K412" s="2"/>
      <c r="L412" s="2"/>
      <c r="M412" s="2"/>
      <c r="N412" s="26"/>
      <c r="O412" s="26"/>
      <c r="P412" s="79"/>
      <c r="Q412" s="99"/>
      <c r="R412" s="33">
        <v>0</v>
      </c>
      <c r="S412" s="36">
        <v>0</v>
      </c>
      <c r="T412" s="110"/>
      <c r="U412" s="5"/>
      <c r="V412" s="5"/>
      <c r="W412" s="5"/>
      <c r="X412" s="5"/>
      <c r="Y412" s="5"/>
      <c r="Z412" s="5"/>
    </row>
    <row r="413" spans="2:26" x14ac:dyDescent="0.35">
      <c r="B413" s="71"/>
      <c r="C413" s="40"/>
      <c r="D413" s="92"/>
      <c r="E413" s="99"/>
      <c r="F413" s="12"/>
      <c r="G413" s="2"/>
      <c r="H413" s="78"/>
      <c r="I413" s="2"/>
      <c r="J413" s="2"/>
      <c r="K413" s="2"/>
      <c r="L413" s="2"/>
      <c r="M413" s="2"/>
      <c r="N413" s="26"/>
      <c r="O413" s="26"/>
      <c r="P413" s="79"/>
      <c r="Q413" s="99"/>
      <c r="R413" s="33">
        <v>0</v>
      </c>
      <c r="S413" s="36">
        <v>0</v>
      </c>
      <c r="T413" s="110"/>
      <c r="U413" s="5"/>
      <c r="V413" s="5"/>
      <c r="W413" s="5"/>
      <c r="X413" s="5"/>
      <c r="Y413" s="5"/>
      <c r="Z413" s="5"/>
    </row>
    <row r="414" spans="2:26" x14ac:dyDescent="0.35">
      <c r="B414" s="71"/>
      <c r="C414" s="40"/>
      <c r="D414" s="92"/>
      <c r="E414" s="99"/>
      <c r="F414" s="12"/>
      <c r="G414" s="2"/>
      <c r="H414" s="78"/>
      <c r="I414" s="2"/>
      <c r="J414" s="2"/>
      <c r="K414" s="2"/>
      <c r="L414" s="2"/>
      <c r="M414" s="2"/>
      <c r="N414" s="26"/>
      <c r="O414" s="26"/>
      <c r="P414" s="79"/>
      <c r="Q414" s="99"/>
      <c r="R414" s="33">
        <v>0</v>
      </c>
      <c r="S414" s="36">
        <v>0</v>
      </c>
      <c r="T414" s="110"/>
      <c r="U414" s="5"/>
      <c r="V414" s="5"/>
      <c r="W414" s="5"/>
      <c r="X414" s="5"/>
      <c r="Y414" s="5"/>
      <c r="Z414" s="5"/>
    </row>
    <row r="415" spans="2:26" x14ac:dyDescent="0.35">
      <c r="B415" s="71"/>
      <c r="C415" s="40"/>
      <c r="D415" s="92"/>
      <c r="E415" s="99"/>
      <c r="F415" s="12"/>
      <c r="G415" s="2"/>
      <c r="H415" s="78"/>
      <c r="I415" s="2"/>
      <c r="J415" s="2"/>
      <c r="K415" s="2"/>
      <c r="L415" s="2"/>
      <c r="M415" s="2"/>
      <c r="N415" s="26"/>
      <c r="O415" s="26"/>
      <c r="P415" s="79"/>
      <c r="Q415" s="99"/>
      <c r="R415" s="33">
        <v>0</v>
      </c>
      <c r="S415" s="36">
        <v>0</v>
      </c>
      <c r="T415" s="110"/>
      <c r="U415" s="5"/>
      <c r="V415" s="5"/>
      <c r="W415" s="5"/>
      <c r="X415" s="5"/>
      <c r="Y415" s="5"/>
      <c r="Z415" s="5"/>
    </row>
    <row r="416" spans="2:26" x14ac:dyDescent="0.35">
      <c r="B416" s="71"/>
      <c r="C416" s="40"/>
      <c r="D416" s="92"/>
      <c r="E416" s="99"/>
      <c r="F416" s="12"/>
      <c r="G416" s="2"/>
      <c r="H416" s="78"/>
      <c r="I416" s="2"/>
      <c r="J416" s="2"/>
      <c r="K416" s="2"/>
      <c r="L416" s="2"/>
      <c r="M416" s="2"/>
      <c r="N416" s="26"/>
      <c r="O416" s="26"/>
      <c r="P416" s="79"/>
      <c r="Q416" s="99"/>
      <c r="R416" s="33">
        <v>0</v>
      </c>
      <c r="S416" s="36">
        <v>0</v>
      </c>
      <c r="T416" s="110"/>
      <c r="U416" s="5"/>
      <c r="V416" s="5"/>
      <c r="W416" s="5"/>
      <c r="X416" s="5"/>
      <c r="Y416" s="5"/>
      <c r="Z416" s="5"/>
    </row>
    <row r="417" spans="2:26" x14ac:dyDescent="0.35">
      <c r="B417" s="71"/>
      <c r="C417" s="40"/>
      <c r="D417" s="92"/>
      <c r="E417" s="99"/>
      <c r="F417" s="12"/>
      <c r="G417" s="2"/>
      <c r="H417" s="78"/>
      <c r="I417" s="2"/>
      <c r="J417" s="2"/>
      <c r="K417" s="2"/>
      <c r="L417" s="2"/>
      <c r="M417" s="2"/>
      <c r="N417" s="26"/>
      <c r="O417" s="26"/>
      <c r="P417" s="79"/>
      <c r="Q417" s="99"/>
      <c r="R417" s="33">
        <v>0</v>
      </c>
      <c r="S417" s="36">
        <v>0</v>
      </c>
      <c r="T417" s="110"/>
      <c r="U417" s="5"/>
      <c r="V417" s="5"/>
      <c r="W417" s="5"/>
      <c r="X417" s="5"/>
      <c r="Y417" s="5"/>
      <c r="Z417" s="5"/>
    </row>
    <row r="418" spans="2:26" x14ac:dyDescent="0.35">
      <c r="B418" s="71"/>
      <c r="C418" s="40"/>
      <c r="D418" s="92"/>
      <c r="E418" s="99"/>
      <c r="F418" s="12"/>
      <c r="G418" s="2"/>
      <c r="H418" s="78"/>
      <c r="I418" s="2"/>
      <c r="J418" s="2"/>
      <c r="K418" s="2"/>
      <c r="L418" s="2"/>
      <c r="M418" s="2"/>
      <c r="N418" s="26"/>
      <c r="O418" s="26"/>
      <c r="P418" s="79"/>
      <c r="Q418" s="99"/>
      <c r="R418" s="33">
        <v>0</v>
      </c>
      <c r="S418" s="36">
        <v>0</v>
      </c>
      <c r="T418" s="110"/>
      <c r="U418" s="5"/>
      <c r="V418" s="5"/>
      <c r="W418" s="5"/>
      <c r="X418" s="5"/>
      <c r="Y418" s="5"/>
      <c r="Z418" s="5"/>
    </row>
    <row r="419" spans="2:26" x14ac:dyDescent="0.35">
      <c r="B419" s="71"/>
      <c r="C419" s="40"/>
      <c r="D419" s="92"/>
      <c r="E419" s="99"/>
      <c r="F419" s="12"/>
      <c r="G419" s="2"/>
      <c r="H419" s="78"/>
      <c r="I419" s="2"/>
      <c r="J419" s="2"/>
      <c r="K419" s="2"/>
      <c r="L419" s="2"/>
      <c r="M419" s="2"/>
      <c r="N419" s="26"/>
      <c r="O419" s="26"/>
      <c r="P419" s="79"/>
      <c r="Q419" s="99"/>
      <c r="R419" s="33">
        <v>0</v>
      </c>
      <c r="S419" s="36">
        <v>0</v>
      </c>
      <c r="T419" s="110"/>
      <c r="U419" s="5"/>
      <c r="V419" s="5"/>
      <c r="W419" s="5"/>
      <c r="X419" s="5"/>
      <c r="Y419" s="5"/>
      <c r="Z419" s="5"/>
    </row>
    <row r="420" spans="2:26" x14ac:dyDescent="0.35">
      <c r="B420" s="71"/>
      <c r="C420" s="40"/>
      <c r="D420" s="92"/>
      <c r="E420" s="99"/>
      <c r="F420" s="12"/>
      <c r="G420" s="2"/>
      <c r="H420" s="78"/>
      <c r="I420" s="2"/>
      <c r="J420" s="2"/>
      <c r="K420" s="2"/>
      <c r="L420" s="2"/>
      <c r="M420" s="2"/>
      <c r="N420" s="26"/>
      <c r="O420" s="26"/>
      <c r="P420" s="79"/>
      <c r="Q420" s="99"/>
      <c r="R420" s="33">
        <v>0</v>
      </c>
      <c r="S420" s="36">
        <v>0</v>
      </c>
      <c r="T420" s="110"/>
      <c r="U420" s="5"/>
      <c r="V420" s="5"/>
      <c r="W420" s="5"/>
      <c r="X420" s="5"/>
      <c r="Y420" s="5"/>
      <c r="Z420" s="5"/>
    </row>
    <row r="421" spans="2:26" x14ac:dyDescent="0.35">
      <c r="B421" s="71"/>
      <c r="C421" s="40"/>
      <c r="D421" s="92"/>
      <c r="E421" s="99"/>
      <c r="F421" s="12"/>
      <c r="G421" s="2"/>
      <c r="H421" s="78"/>
      <c r="I421" s="2"/>
      <c r="J421" s="2"/>
      <c r="K421" s="2"/>
      <c r="L421" s="2"/>
      <c r="M421" s="2"/>
      <c r="N421" s="26"/>
      <c r="O421" s="26"/>
      <c r="P421" s="79"/>
      <c r="Q421" s="99"/>
      <c r="R421" s="33">
        <v>0</v>
      </c>
      <c r="S421" s="36">
        <v>0</v>
      </c>
      <c r="T421" s="110"/>
      <c r="U421" s="5"/>
      <c r="V421" s="5"/>
      <c r="W421" s="5"/>
      <c r="X421" s="5"/>
      <c r="Y421" s="5"/>
      <c r="Z421" s="5"/>
    </row>
    <row r="422" spans="2:26" x14ac:dyDescent="0.35">
      <c r="B422" s="71"/>
      <c r="C422" s="40"/>
      <c r="D422" s="92"/>
      <c r="E422" s="99"/>
      <c r="F422" s="12"/>
      <c r="G422" s="2"/>
      <c r="H422" s="78"/>
      <c r="I422" s="2"/>
      <c r="J422" s="2"/>
      <c r="K422" s="2"/>
      <c r="L422" s="2"/>
      <c r="M422" s="2"/>
      <c r="N422" s="26"/>
      <c r="O422" s="26"/>
      <c r="P422" s="79"/>
      <c r="Q422" s="99"/>
      <c r="R422" s="33">
        <v>0</v>
      </c>
      <c r="S422" s="36">
        <v>0</v>
      </c>
      <c r="T422" s="110"/>
      <c r="U422" s="5"/>
      <c r="V422" s="5"/>
      <c r="W422" s="5"/>
      <c r="X422" s="5"/>
      <c r="Y422" s="5"/>
      <c r="Z422" s="5"/>
    </row>
    <row r="423" spans="2:26" x14ac:dyDescent="0.35">
      <c r="B423" s="71"/>
      <c r="C423" s="40"/>
      <c r="D423" s="92"/>
      <c r="E423" s="99"/>
      <c r="F423" s="12"/>
      <c r="G423" s="2"/>
      <c r="H423" s="78"/>
      <c r="I423" s="2"/>
      <c r="J423" s="2"/>
      <c r="K423" s="2"/>
      <c r="L423" s="2"/>
      <c r="M423" s="2"/>
      <c r="N423" s="26"/>
      <c r="O423" s="26"/>
      <c r="P423" s="79"/>
      <c r="Q423" s="99"/>
      <c r="R423" s="33">
        <v>0</v>
      </c>
      <c r="S423" s="36">
        <v>0</v>
      </c>
      <c r="T423" s="110"/>
      <c r="U423" s="5"/>
      <c r="V423" s="5"/>
      <c r="W423" s="5"/>
      <c r="X423" s="5"/>
      <c r="Y423" s="5"/>
      <c r="Z423" s="5"/>
    </row>
    <row r="424" spans="2:26" x14ac:dyDescent="0.35">
      <c r="B424" s="71"/>
      <c r="C424" s="40"/>
      <c r="D424" s="92"/>
      <c r="E424" s="99"/>
      <c r="F424" s="12"/>
      <c r="G424" s="2"/>
      <c r="H424" s="78"/>
      <c r="I424" s="2"/>
      <c r="J424" s="2"/>
      <c r="K424" s="2"/>
      <c r="L424" s="2"/>
      <c r="M424" s="2"/>
      <c r="N424" s="26"/>
      <c r="O424" s="26"/>
      <c r="P424" s="79"/>
      <c r="Q424" s="99"/>
      <c r="R424" s="33">
        <v>0</v>
      </c>
      <c r="S424" s="36">
        <v>0</v>
      </c>
      <c r="T424" s="110"/>
      <c r="U424" s="5"/>
      <c r="V424" s="5"/>
      <c r="W424" s="5"/>
      <c r="X424" s="5"/>
      <c r="Y424" s="5"/>
      <c r="Z424" s="5"/>
    </row>
    <row r="425" spans="2:26" x14ac:dyDescent="0.35">
      <c r="B425" s="71"/>
      <c r="C425" s="40"/>
      <c r="D425" s="92"/>
      <c r="E425" s="99"/>
      <c r="F425" s="12"/>
      <c r="G425" s="2"/>
      <c r="H425" s="78"/>
      <c r="I425" s="2"/>
      <c r="J425" s="2"/>
      <c r="K425" s="2"/>
      <c r="L425" s="2"/>
      <c r="M425" s="2"/>
      <c r="N425" s="26"/>
      <c r="O425" s="26"/>
      <c r="P425" s="79"/>
      <c r="Q425" s="99"/>
      <c r="R425" s="33">
        <v>0</v>
      </c>
      <c r="S425" s="36">
        <v>0</v>
      </c>
      <c r="T425" s="110"/>
      <c r="U425" s="5"/>
      <c r="V425" s="5"/>
      <c r="W425" s="5"/>
      <c r="X425" s="5"/>
      <c r="Y425" s="5"/>
      <c r="Z425" s="5"/>
    </row>
    <row r="426" spans="2:26" x14ac:dyDescent="0.35">
      <c r="B426" s="71"/>
      <c r="C426" s="40"/>
      <c r="D426" s="92"/>
      <c r="E426" s="99"/>
      <c r="F426" s="12"/>
      <c r="G426" s="2"/>
      <c r="H426" s="78"/>
      <c r="I426" s="2"/>
      <c r="J426" s="2"/>
      <c r="K426" s="2"/>
      <c r="L426" s="2"/>
      <c r="M426" s="2"/>
      <c r="N426" s="26"/>
      <c r="O426" s="26"/>
      <c r="P426" s="79"/>
      <c r="Q426" s="99"/>
      <c r="R426" s="33">
        <v>0</v>
      </c>
      <c r="S426" s="36">
        <v>0</v>
      </c>
      <c r="T426" s="110"/>
      <c r="U426" s="5"/>
      <c r="V426" s="5"/>
      <c r="W426" s="5"/>
      <c r="X426" s="5"/>
      <c r="Y426" s="5"/>
      <c r="Z426" s="5"/>
    </row>
    <row r="427" spans="2:26" x14ac:dyDescent="0.35">
      <c r="B427" s="71"/>
      <c r="C427" s="40"/>
      <c r="D427" s="92"/>
      <c r="E427" s="99"/>
      <c r="F427" s="12"/>
      <c r="G427" s="2"/>
      <c r="H427" s="78"/>
      <c r="I427" s="2"/>
      <c r="J427" s="2"/>
      <c r="K427" s="2"/>
      <c r="L427" s="2"/>
      <c r="M427" s="2"/>
      <c r="N427" s="26"/>
      <c r="O427" s="26"/>
      <c r="P427" s="79"/>
      <c r="Q427" s="99"/>
      <c r="R427" s="33">
        <v>0</v>
      </c>
      <c r="S427" s="36">
        <v>0</v>
      </c>
      <c r="T427" s="110"/>
      <c r="U427" s="5"/>
      <c r="V427" s="5"/>
      <c r="W427" s="5"/>
      <c r="X427" s="5"/>
      <c r="Y427" s="5"/>
      <c r="Z427" s="5"/>
    </row>
    <row r="428" spans="2:26" x14ac:dyDescent="0.35">
      <c r="B428" s="71"/>
      <c r="C428" s="40"/>
      <c r="D428" s="92"/>
      <c r="E428" s="99"/>
      <c r="F428" s="12"/>
      <c r="G428" s="2"/>
      <c r="H428" s="78"/>
      <c r="I428" s="2"/>
      <c r="J428" s="2"/>
      <c r="K428" s="2"/>
      <c r="L428" s="2"/>
      <c r="M428" s="2"/>
      <c r="N428" s="26"/>
      <c r="O428" s="26"/>
      <c r="P428" s="79"/>
      <c r="Q428" s="99"/>
      <c r="R428" s="33">
        <v>0</v>
      </c>
      <c r="S428" s="36">
        <v>0</v>
      </c>
      <c r="T428" s="110"/>
      <c r="U428" s="5"/>
      <c r="V428" s="5"/>
      <c r="W428" s="5"/>
      <c r="X428" s="5"/>
      <c r="Y428" s="5"/>
      <c r="Z428" s="5"/>
    </row>
    <row r="429" spans="2:26" x14ac:dyDescent="0.35">
      <c r="B429" s="71"/>
      <c r="C429" s="40"/>
      <c r="D429" s="92"/>
      <c r="E429" s="99"/>
      <c r="F429" s="12"/>
      <c r="G429" s="2"/>
      <c r="H429" s="78"/>
      <c r="I429" s="2"/>
      <c r="J429" s="2"/>
      <c r="K429" s="2"/>
      <c r="L429" s="2"/>
      <c r="M429" s="2"/>
      <c r="N429" s="26"/>
      <c r="O429" s="26"/>
      <c r="P429" s="79"/>
      <c r="Q429" s="99"/>
      <c r="R429" s="33">
        <v>0</v>
      </c>
      <c r="S429" s="36">
        <v>0</v>
      </c>
      <c r="T429" s="110"/>
      <c r="U429" s="5"/>
      <c r="V429" s="5"/>
      <c r="W429" s="5"/>
      <c r="X429" s="5"/>
      <c r="Y429" s="5"/>
      <c r="Z429" s="5"/>
    </row>
    <row r="430" spans="2:26" x14ac:dyDescent="0.35">
      <c r="B430" s="71"/>
      <c r="C430" s="40"/>
      <c r="D430" s="92"/>
      <c r="E430" s="99"/>
      <c r="F430" s="12"/>
      <c r="G430" s="2"/>
      <c r="H430" s="78"/>
      <c r="I430" s="2"/>
      <c r="J430" s="2"/>
      <c r="K430" s="2"/>
      <c r="L430" s="2"/>
      <c r="M430" s="2"/>
      <c r="N430" s="26"/>
      <c r="O430" s="26"/>
      <c r="P430" s="79"/>
      <c r="Q430" s="99"/>
      <c r="R430" s="33">
        <v>0</v>
      </c>
      <c r="S430" s="36">
        <v>0</v>
      </c>
      <c r="T430" s="110"/>
      <c r="U430" s="5"/>
      <c r="V430" s="5"/>
      <c r="W430" s="5"/>
      <c r="X430" s="5"/>
      <c r="Y430" s="5"/>
      <c r="Z430" s="5"/>
    </row>
    <row r="431" spans="2:26" x14ac:dyDescent="0.35">
      <c r="B431" s="71"/>
      <c r="C431" s="40"/>
      <c r="D431" s="92"/>
      <c r="E431" s="99"/>
      <c r="F431" s="12"/>
      <c r="G431" s="2"/>
      <c r="H431" s="78"/>
      <c r="I431" s="2"/>
      <c r="J431" s="2"/>
      <c r="K431" s="2"/>
      <c r="L431" s="2"/>
      <c r="M431" s="2"/>
      <c r="N431" s="26"/>
      <c r="O431" s="26"/>
      <c r="P431" s="79"/>
      <c r="Q431" s="99"/>
      <c r="R431" s="33">
        <v>0</v>
      </c>
      <c r="S431" s="36">
        <v>0</v>
      </c>
      <c r="T431" s="110"/>
      <c r="U431" s="5"/>
      <c r="V431" s="5"/>
      <c r="W431" s="5"/>
      <c r="X431" s="5"/>
      <c r="Y431" s="5"/>
      <c r="Z431" s="5"/>
    </row>
    <row r="432" spans="2:26" x14ac:dyDescent="0.35">
      <c r="B432" s="71"/>
      <c r="C432" s="40"/>
      <c r="D432" s="92"/>
      <c r="E432" s="99"/>
      <c r="F432" s="12"/>
      <c r="G432" s="2"/>
      <c r="H432" s="78"/>
      <c r="I432" s="2"/>
      <c r="J432" s="2"/>
      <c r="K432" s="2"/>
      <c r="L432" s="2"/>
      <c r="M432" s="2"/>
      <c r="N432" s="26"/>
      <c r="O432" s="26"/>
      <c r="P432" s="79"/>
      <c r="Q432" s="99"/>
      <c r="R432" s="33">
        <v>0</v>
      </c>
      <c r="S432" s="36">
        <v>0</v>
      </c>
      <c r="T432" s="110"/>
      <c r="U432" s="5"/>
      <c r="V432" s="5"/>
      <c r="W432" s="5"/>
      <c r="X432" s="5"/>
      <c r="Y432" s="5"/>
      <c r="Z432" s="5"/>
    </row>
    <row r="433" spans="2:26" x14ac:dyDescent="0.35">
      <c r="B433" s="71"/>
      <c r="C433" s="40"/>
      <c r="D433" s="92"/>
      <c r="E433" s="99"/>
      <c r="F433" s="12"/>
      <c r="G433" s="2"/>
      <c r="H433" s="78"/>
      <c r="I433" s="2"/>
      <c r="J433" s="2"/>
      <c r="K433" s="2"/>
      <c r="L433" s="2"/>
      <c r="M433" s="2"/>
      <c r="N433" s="26"/>
      <c r="O433" s="26"/>
      <c r="P433" s="79"/>
      <c r="Q433" s="99"/>
      <c r="R433" s="33">
        <v>0</v>
      </c>
      <c r="S433" s="36">
        <v>0</v>
      </c>
      <c r="T433" s="110"/>
      <c r="U433" s="5"/>
      <c r="V433" s="5"/>
      <c r="W433" s="5"/>
      <c r="X433" s="5"/>
      <c r="Y433" s="5"/>
      <c r="Z433" s="5"/>
    </row>
    <row r="434" spans="2:26" x14ac:dyDescent="0.35">
      <c r="B434" s="71"/>
      <c r="C434" s="40"/>
      <c r="D434" s="92"/>
      <c r="E434" s="99"/>
      <c r="F434" s="12"/>
      <c r="G434" s="2"/>
      <c r="H434" s="78"/>
      <c r="I434" s="2"/>
      <c r="J434" s="2"/>
      <c r="K434" s="2"/>
      <c r="L434" s="2"/>
      <c r="M434" s="2"/>
      <c r="N434" s="26"/>
      <c r="O434" s="26"/>
      <c r="P434" s="79"/>
      <c r="Q434" s="99"/>
      <c r="R434" s="33">
        <v>0</v>
      </c>
      <c r="S434" s="36">
        <v>0</v>
      </c>
      <c r="T434" s="110"/>
      <c r="U434" s="5"/>
      <c r="V434" s="5"/>
      <c r="W434" s="5"/>
      <c r="X434" s="5"/>
      <c r="Y434" s="5"/>
      <c r="Z434" s="5"/>
    </row>
    <row r="435" spans="2:26" x14ac:dyDescent="0.35">
      <c r="B435" s="71"/>
      <c r="C435" s="40"/>
      <c r="D435" s="92"/>
      <c r="E435" s="99"/>
      <c r="F435" s="12"/>
      <c r="G435" s="2"/>
      <c r="H435" s="78"/>
      <c r="I435" s="2"/>
      <c r="J435" s="2"/>
      <c r="K435" s="2"/>
      <c r="L435" s="2"/>
      <c r="M435" s="2"/>
      <c r="N435" s="26"/>
      <c r="O435" s="26"/>
      <c r="P435" s="79"/>
      <c r="Q435" s="99"/>
      <c r="R435" s="33">
        <v>0</v>
      </c>
      <c r="S435" s="36">
        <v>0</v>
      </c>
      <c r="T435" s="110"/>
      <c r="U435" s="5"/>
      <c r="V435" s="5"/>
      <c r="W435" s="5"/>
      <c r="X435" s="5"/>
      <c r="Y435" s="5"/>
      <c r="Z435" s="5"/>
    </row>
    <row r="436" spans="2:26" x14ac:dyDescent="0.35">
      <c r="B436" s="71"/>
      <c r="C436" s="40"/>
      <c r="D436" s="92"/>
      <c r="E436" s="99"/>
      <c r="F436" s="12"/>
      <c r="G436" s="2"/>
      <c r="H436" s="78"/>
      <c r="I436" s="2"/>
      <c r="J436" s="2"/>
      <c r="K436" s="2"/>
      <c r="L436" s="2"/>
      <c r="M436" s="2"/>
      <c r="N436" s="26"/>
      <c r="O436" s="26"/>
      <c r="P436" s="79"/>
      <c r="Q436" s="99"/>
      <c r="R436" s="33">
        <v>0</v>
      </c>
      <c r="S436" s="36">
        <v>0</v>
      </c>
      <c r="T436" s="110"/>
      <c r="U436" s="5"/>
      <c r="V436" s="5"/>
      <c r="W436" s="5"/>
      <c r="X436" s="5"/>
      <c r="Y436" s="5"/>
      <c r="Z436" s="5"/>
    </row>
    <row r="437" spans="2:26" x14ac:dyDescent="0.35">
      <c r="B437" s="71"/>
      <c r="C437" s="40"/>
      <c r="D437" s="92"/>
      <c r="E437" s="99"/>
      <c r="F437" s="12"/>
      <c r="G437" s="2"/>
      <c r="H437" s="78"/>
      <c r="I437" s="2"/>
      <c r="J437" s="2"/>
      <c r="K437" s="2"/>
      <c r="L437" s="2"/>
      <c r="M437" s="2"/>
      <c r="N437" s="26"/>
      <c r="O437" s="26"/>
      <c r="P437" s="79"/>
      <c r="Q437" s="99"/>
      <c r="R437" s="33">
        <v>0</v>
      </c>
      <c r="S437" s="36">
        <v>0</v>
      </c>
      <c r="T437" s="110"/>
      <c r="U437" s="5"/>
      <c r="V437" s="5"/>
      <c r="W437" s="5"/>
      <c r="X437" s="5"/>
      <c r="Y437" s="5"/>
      <c r="Z437" s="5"/>
    </row>
    <row r="438" spans="2:26" x14ac:dyDescent="0.35">
      <c r="B438" s="71"/>
      <c r="C438" s="40"/>
      <c r="D438" s="92"/>
      <c r="E438" s="99"/>
      <c r="F438" s="12"/>
      <c r="G438" s="2"/>
      <c r="H438" s="78"/>
      <c r="I438" s="2"/>
      <c r="J438" s="2"/>
      <c r="K438" s="2"/>
      <c r="L438" s="2"/>
      <c r="M438" s="2"/>
      <c r="N438" s="26"/>
      <c r="O438" s="26"/>
      <c r="P438" s="79"/>
      <c r="Q438" s="99"/>
      <c r="R438" s="33">
        <v>0</v>
      </c>
      <c r="S438" s="36">
        <v>0</v>
      </c>
      <c r="T438" s="110"/>
      <c r="U438" s="5"/>
      <c r="V438" s="5"/>
      <c r="W438" s="5"/>
      <c r="X438" s="5"/>
      <c r="Y438" s="5"/>
      <c r="Z438" s="5"/>
    </row>
    <row r="439" spans="2:26" x14ac:dyDescent="0.35">
      <c r="B439" s="71"/>
      <c r="C439" s="40"/>
      <c r="D439" s="92"/>
      <c r="E439" s="99"/>
      <c r="F439" s="12"/>
      <c r="G439" s="2"/>
      <c r="H439" s="78"/>
      <c r="I439" s="2"/>
      <c r="J439" s="2"/>
      <c r="K439" s="2"/>
      <c r="L439" s="2"/>
      <c r="M439" s="2"/>
      <c r="N439" s="26"/>
      <c r="O439" s="26"/>
      <c r="P439" s="79"/>
      <c r="Q439" s="99"/>
      <c r="R439" s="33">
        <v>0</v>
      </c>
      <c r="S439" s="36">
        <v>0</v>
      </c>
      <c r="T439" s="110"/>
      <c r="U439" s="5"/>
      <c r="V439" s="5"/>
      <c r="W439" s="5"/>
      <c r="X439" s="5"/>
      <c r="Y439" s="5"/>
      <c r="Z439" s="5"/>
    </row>
    <row r="440" spans="2:26" x14ac:dyDescent="0.35">
      <c r="B440" s="71"/>
      <c r="C440" s="40"/>
      <c r="D440" s="92"/>
      <c r="E440" s="99"/>
      <c r="F440" s="12"/>
      <c r="G440" s="2"/>
      <c r="H440" s="78"/>
      <c r="I440" s="2"/>
      <c r="J440" s="2"/>
      <c r="K440" s="2"/>
      <c r="L440" s="2"/>
      <c r="M440" s="2"/>
      <c r="N440" s="26"/>
      <c r="O440" s="26"/>
      <c r="P440" s="79"/>
      <c r="Q440" s="99"/>
      <c r="R440" s="33">
        <v>0</v>
      </c>
      <c r="S440" s="36">
        <v>0</v>
      </c>
      <c r="T440" s="110"/>
      <c r="U440" s="5"/>
      <c r="V440" s="5"/>
      <c r="W440" s="5"/>
      <c r="X440" s="5"/>
      <c r="Y440" s="5"/>
      <c r="Z440" s="5"/>
    </row>
    <row r="441" spans="2:26" x14ac:dyDescent="0.35">
      <c r="B441" s="71"/>
      <c r="C441" s="40"/>
      <c r="D441" s="92"/>
      <c r="E441" s="99"/>
      <c r="F441" s="12"/>
      <c r="G441" s="2"/>
      <c r="H441" s="78"/>
      <c r="I441" s="2"/>
      <c r="J441" s="2"/>
      <c r="K441" s="2"/>
      <c r="L441" s="2"/>
      <c r="M441" s="2"/>
      <c r="N441" s="26"/>
      <c r="O441" s="26"/>
      <c r="P441" s="79"/>
      <c r="Q441" s="99"/>
      <c r="R441" s="33">
        <v>0</v>
      </c>
      <c r="S441" s="36">
        <v>0</v>
      </c>
      <c r="T441" s="110"/>
      <c r="U441" s="5"/>
      <c r="V441" s="5"/>
      <c r="W441" s="5"/>
      <c r="X441" s="5"/>
      <c r="Y441" s="5"/>
      <c r="Z441" s="5"/>
    </row>
    <row r="442" spans="2:26" x14ac:dyDescent="0.35">
      <c r="B442" s="71"/>
      <c r="C442" s="40"/>
      <c r="D442" s="92"/>
      <c r="E442" s="99"/>
      <c r="F442" s="12"/>
      <c r="G442" s="2"/>
      <c r="H442" s="78"/>
      <c r="I442" s="2"/>
      <c r="J442" s="2"/>
      <c r="K442" s="2"/>
      <c r="L442" s="2"/>
      <c r="M442" s="2"/>
      <c r="N442" s="26"/>
      <c r="O442" s="26"/>
      <c r="P442" s="79"/>
      <c r="Q442" s="99"/>
      <c r="R442" s="33">
        <v>0</v>
      </c>
      <c r="S442" s="36">
        <v>0</v>
      </c>
      <c r="T442" s="110"/>
      <c r="U442" s="5"/>
      <c r="V442" s="5"/>
      <c r="W442" s="5"/>
      <c r="X442" s="5"/>
      <c r="Y442" s="5"/>
      <c r="Z442" s="5"/>
    </row>
    <row r="443" spans="2:26" x14ac:dyDescent="0.35">
      <c r="B443" s="71"/>
      <c r="C443" s="40"/>
      <c r="D443" s="92"/>
      <c r="E443" s="99"/>
      <c r="F443" s="12"/>
      <c r="G443" s="2"/>
      <c r="H443" s="78"/>
      <c r="I443" s="2"/>
      <c r="J443" s="2"/>
      <c r="K443" s="2"/>
      <c r="L443" s="2"/>
      <c r="M443" s="2"/>
      <c r="N443" s="26"/>
      <c r="O443" s="26"/>
      <c r="P443" s="79"/>
      <c r="Q443" s="99"/>
      <c r="R443" s="33">
        <v>0</v>
      </c>
      <c r="S443" s="36">
        <v>0</v>
      </c>
      <c r="T443" s="110"/>
      <c r="U443" s="5"/>
      <c r="V443" s="5"/>
      <c r="W443" s="5"/>
      <c r="X443" s="5"/>
      <c r="Y443" s="5"/>
      <c r="Z443" s="5"/>
    </row>
    <row r="444" spans="2:26" x14ac:dyDescent="0.35">
      <c r="B444" s="71"/>
      <c r="C444" s="40"/>
      <c r="D444" s="92"/>
      <c r="E444" s="99"/>
      <c r="F444" s="12"/>
      <c r="G444" s="2"/>
      <c r="H444" s="78"/>
      <c r="I444" s="2"/>
      <c r="J444" s="2"/>
      <c r="K444" s="2"/>
      <c r="L444" s="2"/>
      <c r="M444" s="2"/>
      <c r="N444" s="26"/>
      <c r="O444" s="26"/>
      <c r="P444" s="79"/>
      <c r="Q444" s="99"/>
      <c r="R444" s="33">
        <v>0</v>
      </c>
      <c r="S444" s="36">
        <v>0</v>
      </c>
      <c r="T444" s="110"/>
      <c r="U444" s="5"/>
      <c r="V444" s="5"/>
      <c r="W444" s="5"/>
      <c r="X444" s="5"/>
      <c r="Y444" s="5"/>
      <c r="Z444" s="5"/>
    </row>
    <row r="445" spans="2:26" x14ac:dyDescent="0.35">
      <c r="B445" s="71"/>
      <c r="C445" s="40"/>
      <c r="D445" s="92"/>
      <c r="E445" s="99"/>
      <c r="F445" s="12"/>
      <c r="G445" s="2"/>
      <c r="H445" s="78"/>
      <c r="I445" s="2"/>
      <c r="J445" s="2"/>
      <c r="K445" s="2"/>
      <c r="L445" s="2"/>
      <c r="M445" s="2"/>
      <c r="N445" s="26"/>
      <c r="O445" s="26"/>
      <c r="P445" s="79"/>
      <c r="Q445" s="99"/>
      <c r="R445" s="33">
        <v>0</v>
      </c>
      <c r="S445" s="36">
        <v>0</v>
      </c>
      <c r="T445" s="110"/>
      <c r="U445" s="5"/>
      <c r="V445" s="5"/>
      <c r="W445" s="5"/>
      <c r="X445" s="5"/>
      <c r="Y445" s="5"/>
      <c r="Z445" s="5"/>
    </row>
    <row r="446" spans="2:26" x14ac:dyDescent="0.35">
      <c r="B446" s="71"/>
      <c r="C446" s="40"/>
      <c r="D446" s="92"/>
      <c r="E446" s="99"/>
      <c r="F446" s="12"/>
      <c r="G446" s="2"/>
      <c r="H446" s="78"/>
      <c r="I446" s="2"/>
      <c r="J446" s="2"/>
      <c r="K446" s="2"/>
      <c r="L446" s="2"/>
      <c r="M446" s="2"/>
      <c r="N446" s="26"/>
      <c r="O446" s="26"/>
      <c r="P446" s="79"/>
      <c r="Q446" s="99"/>
      <c r="R446" s="33">
        <v>0</v>
      </c>
      <c r="S446" s="36">
        <v>0</v>
      </c>
      <c r="T446" s="110"/>
      <c r="U446" s="5"/>
      <c r="V446" s="5"/>
      <c r="W446" s="5"/>
      <c r="X446" s="5"/>
      <c r="Y446" s="5"/>
      <c r="Z446" s="5"/>
    </row>
    <row r="447" spans="2:26" x14ac:dyDescent="0.35">
      <c r="B447" s="71"/>
      <c r="C447" s="40"/>
      <c r="D447" s="92"/>
      <c r="E447" s="99"/>
      <c r="F447" s="12"/>
      <c r="G447" s="2"/>
      <c r="H447" s="78"/>
      <c r="I447" s="2"/>
      <c r="J447" s="2"/>
      <c r="K447" s="2"/>
      <c r="L447" s="2"/>
      <c r="M447" s="2"/>
      <c r="N447" s="26"/>
      <c r="O447" s="26"/>
      <c r="P447" s="79"/>
      <c r="Q447" s="99"/>
      <c r="R447" s="33">
        <v>0</v>
      </c>
      <c r="S447" s="36">
        <v>0</v>
      </c>
      <c r="T447" s="110"/>
      <c r="U447" s="5"/>
      <c r="V447" s="5"/>
      <c r="W447" s="5"/>
      <c r="X447" s="5"/>
      <c r="Y447" s="5"/>
      <c r="Z447" s="5"/>
    </row>
    <row r="448" spans="2:26" x14ac:dyDescent="0.35">
      <c r="B448" s="71"/>
      <c r="C448" s="40"/>
      <c r="D448" s="92"/>
      <c r="E448" s="99"/>
      <c r="F448" s="12"/>
      <c r="G448" s="2"/>
      <c r="H448" s="78"/>
      <c r="I448" s="2"/>
      <c r="J448" s="2"/>
      <c r="K448" s="2"/>
      <c r="L448" s="2"/>
      <c r="M448" s="2"/>
      <c r="N448" s="26"/>
      <c r="O448" s="26"/>
      <c r="P448" s="79"/>
      <c r="Q448" s="99"/>
      <c r="R448" s="33">
        <v>0</v>
      </c>
      <c r="S448" s="36">
        <v>0</v>
      </c>
      <c r="T448" s="110"/>
      <c r="U448" s="5"/>
      <c r="V448" s="5"/>
      <c r="W448" s="5"/>
      <c r="X448" s="5"/>
      <c r="Y448" s="5"/>
      <c r="Z448" s="5"/>
    </row>
    <row r="449" spans="2:26" x14ac:dyDescent="0.35">
      <c r="B449" s="71"/>
      <c r="C449" s="40"/>
      <c r="D449" s="92"/>
      <c r="E449" s="99"/>
      <c r="F449" s="12"/>
      <c r="G449" s="2"/>
      <c r="H449" s="78"/>
      <c r="I449" s="2"/>
      <c r="J449" s="2"/>
      <c r="K449" s="2"/>
      <c r="L449" s="2"/>
      <c r="M449" s="2"/>
      <c r="N449" s="26"/>
      <c r="O449" s="26"/>
      <c r="P449" s="79"/>
      <c r="Q449" s="99"/>
      <c r="R449" s="33">
        <v>0</v>
      </c>
      <c r="S449" s="36">
        <v>0</v>
      </c>
      <c r="T449" s="110"/>
      <c r="U449" s="5"/>
      <c r="V449" s="5"/>
      <c r="W449" s="5"/>
      <c r="X449" s="5"/>
      <c r="Y449" s="5"/>
      <c r="Z449" s="5"/>
    </row>
    <row r="450" spans="2:26" x14ac:dyDescent="0.35">
      <c r="B450" s="71"/>
      <c r="C450" s="40"/>
      <c r="D450" s="92"/>
      <c r="E450" s="99"/>
      <c r="F450" s="12"/>
      <c r="G450" s="2"/>
      <c r="H450" s="78"/>
      <c r="I450" s="2"/>
      <c r="J450" s="2"/>
      <c r="K450" s="2"/>
      <c r="L450" s="2"/>
      <c r="M450" s="2"/>
      <c r="N450" s="26"/>
      <c r="O450" s="26"/>
      <c r="P450" s="79"/>
      <c r="Q450" s="99"/>
      <c r="R450" s="33">
        <v>0</v>
      </c>
      <c r="S450" s="36">
        <v>0</v>
      </c>
      <c r="T450" s="110"/>
      <c r="U450" s="5"/>
      <c r="V450" s="5"/>
      <c r="W450" s="5"/>
      <c r="X450" s="5"/>
      <c r="Y450" s="5"/>
      <c r="Z450" s="5"/>
    </row>
    <row r="451" spans="2:26" x14ac:dyDescent="0.35">
      <c r="B451" s="71"/>
      <c r="C451" s="40"/>
      <c r="D451" s="92"/>
      <c r="E451" s="99"/>
      <c r="F451" s="12"/>
      <c r="G451" s="2"/>
      <c r="H451" s="78"/>
      <c r="I451" s="2"/>
      <c r="J451" s="2"/>
      <c r="K451" s="2"/>
      <c r="L451" s="2"/>
      <c r="M451" s="2"/>
      <c r="N451" s="26"/>
      <c r="O451" s="26"/>
      <c r="P451" s="79"/>
      <c r="Q451" s="99"/>
      <c r="R451" s="33">
        <v>0</v>
      </c>
      <c r="S451" s="36">
        <v>0</v>
      </c>
      <c r="T451" s="110"/>
      <c r="U451" s="5"/>
      <c r="V451" s="5"/>
      <c r="W451" s="5"/>
      <c r="X451" s="5"/>
      <c r="Y451" s="5"/>
      <c r="Z451" s="5"/>
    </row>
    <row r="452" spans="2:26" x14ac:dyDescent="0.35">
      <c r="B452" s="71"/>
      <c r="C452" s="40"/>
      <c r="D452" s="92"/>
      <c r="E452" s="99"/>
      <c r="F452" s="12"/>
      <c r="G452" s="2"/>
      <c r="H452" s="78"/>
      <c r="I452" s="2"/>
      <c r="J452" s="2"/>
      <c r="K452" s="2"/>
      <c r="L452" s="2"/>
      <c r="M452" s="2"/>
      <c r="N452" s="26"/>
      <c r="O452" s="26"/>
      <c r="P452" s="79"/>
      <c r="Q452" s="99"/>
      <c r="R452" s="33">
        <v>0</v>
      </c>
      <c r="S452" s="36">
        <v>0</v>
      </c>
      <c r="T452" s="110"/>
      <c r="U452" s="5"/>
      <c r="V452" s="5"/>
      <c r="W452" s="5"/>
      <c r="X452" s="5"/>
      <c r="Y452" s="5"/>
      <c r="Z452" s="5"/>
    </row>
    <row r="453" spans="2:26" x14ac:dyDescent="0.35">
      <c r="B453" s="71"/>
      <c r="C453" s="40"/>
      <c r="D453" s="92"/>
      <c r="E453" s="99"/>
      <c r="F453" s="12"/>
      <c r="G453" s="2"/>
      <c r="H453" s="78"/>
      <c r="I453" s="2"/>
      <c r="J453" s="2"/>
      <c r="K453" s="2"/>
      <c r="L453" s="2"/>
      <c r="M453" s="2"/>
      <c r="N453" s="26"/>
      <c r="O453" s="26"/>
      <c r="P453" s="79"/>
      <c r="Q453" s="99"/>
      <c r="R453" s="33">
        <v>0</v>
      </c>
      <c r="S453" s="36">
        <v>0</v>
      </c>
      <c r="T453" s="110"/>
      <c r="U453" s="5"/>
      <c r="V453" s="5"/>
      <c r="W453" s="5"/>
      <c r="X453" s="5"/>
      <c r="Y453" s="5"/>
      <c r="Z453" s="5"/>
    </row>
    <row r="454" spans="2:26" x14ac:dyDescent="0.35">
      <c r="B454" s="71"/>
      <c r="C454" s="40"/>
      <c r="D454" s="92"/>
      <c r="E454" s="99"/>
      <c r="F454" s="12"/>
      <c r="G454" s="2"/>
      <c r="H454" s="78"/>
      <c r="I454" s="2"/>
      <c r="J454" s="2"/>
      <c r="K454" s="2"/>
      <c r="L454" s="2"/>
      <c r="M454" s="2"/>
      <c r="N454" s="26"/>
      <c r="O454" s="26"/>
      <c r="P454" s="79"/>
      <c r="Q454" s="99"/>
      <c r="R454" s="33">
        <v>0</v>
      </c>
      <c r="S454" s="36">
        <v>0</v>
      </c>
      <c r="T454" s="110"/>
      <c r="U454" s="5"/>
      <c r="V454" s="5"/>
      <c r="W454" s="5"/>
      <c r="X454" s="5"/>
      <c r="Y454" s="5"/>
      <c r="Z454" s="5"/>
    </row>
    <row r="455" spans="2:26" x14ac:dyDescent="0.35">
      <c r="B455" s="71"/>
      <c r="C455" s="40"/>
      <c r="D455" s="92"/>
      <c r="E455" s="99"/>
      <c r="F455" s="12"/>
      <c r="G455" s="2"/>
      <c r="H455" s="78"/>
      <c r="I455" s="2"/>
      <c r="J455" s="2"/>
      <c r="K455" s="2"/>
      <c r="L455" s="2"/>
      <c r="M455" s="2"/>
      <c r="N455" s="26"/>
      <c r="O455" s="26"/>
      <c r="P455" s="79"/>
      <c r="Q455" s="99"/>
      <c r="R455" s="33">
        <v>0</v>
      </c>
      <c r="S455" s="36">
        <v>0</v>
      </c>
      <c r="T455" s="110"/>
      <c r="U455" s="5"/>
      <c r="V455" s="5"/>
      <c r="W455" s="5"/>
      <c r="X455" s="5"/>
      <c r="Y455" s="5"/>
      <c r="Z455" s="5"/>
    </row>
    <row r="456" spans="2:26" x14ac:dyDescent="0.35">
      <c r="B456" s="71"/>
      <c r="C456" s="40"/>
      <c r="D456" s="92"/>
      <c r="E456" s="99"/>
      <c r="F456" s="12"/>
      <c r="G456" s="2"/>
      <c r="H456" s="78"/>
      <c r="I456" s="2"/>
      <c r="J456" s="2"/>
      <c r="K456" s="2"/>
      <c r="L456" s="2"/>
      <c r="M456" s="2"/>
      <c r="N456" s="26"/>
      <c r="O456" s="26"/>
      <c r="P456" s="79"/>
      <c r="Q456" s="99"/>
      <c r="R456" s="33">
        <v>0</v>
      </c>
      <c r="S456" s="36">
        <v>0</v>
      </c>
      <c r="T456" s="110"/>
      <c r="U456" s="5"/>
      <c r="V456" s="5"/>
      <c r="W456" s="5"/>
      <c r="X456" s="5"/>
      <c r="Y456" s="5"/>
      <c r="Z456" s="5"/>
    </row>
    <row r="457" spans="2:26" x14ac:dyDescent="0.35">
      <c r="B457" s="71"/>
      <c r="C457" s="40"/>
      <c r="D457" s="92"/>
      <c r="E457" s="99"/>
      <c r="F457" s="12"/>
      <c r="G457" s="2"/>
      <c r="H457" s="78"/>
      <c r="I457" s="2"/>
      <c r="J457" s="2"/>
      <c r="K457" s="2"/>
      <c r="L457" s="2"/>
      <c r="M457" s="2"/>
      <c r="N457" s="26"/>
      <c r="O457" s="26"/>
      <c r="P457" s="79"/>
      <c r="Q457" s="99"/>
      <c r="R457" s="33">
        <v>0</v>
      </c>
      <c r="S457" s="36">
        <v>0</v>
      </c>
      <c r="T457" s="110"/>
      <c r="U457" s="5"/>
      <c r="V457" s="5"/>
      <c r="W457" s="5"/>
      <c r="X457" s="5"/>
      <c r="Y457" s="5"/>
      <c r="Z457" s="5"/>
    </row>
    <row r="458" spans="2:26" x14ac:dyDescent="0.35">
      <c r="B458" s="71"/>
      <c r="C458" s="40"/>
      <c r="D458" s="92"/>
      <c r="E458" s="99"/>
      <c r="F458" s="12"/>
      <c r="G458" s="2"/>
      <c r="H458" s="78"/>
      <c r="I458" s="2"/>
      <c r="J458" s="2"/>
      <c r="K458" s="2"/>
      <c r="L458" s="2"/>
      <c r="M458" s="2"/>
      <c r="N458" s="26"/>
      <c r="O458" s="26"/>
      <c r="P458" s="79"/>
      <c r="Q458" s="99"/>
      <c r="R458" s="33">
        <v>0</v>
      </c>
      <c r="S458" s="36">
        <v>0</v>
      </c>
      <c r="T458" s="110"/>
      <c r="U458" s="5"/>
      <c r="V458" s="5"/>
      <c r="W458" s="5"/>
      <c r="X458" s="5"/>
      <c r="Y458" s="5"/>
      <c r="Z458" s="5"/>
    </row>
    <row r="459" spans="2:26" x14ac:dyDescent="0.35">
      <c r="B459" s="71"/>
      <c r="C459" s="40"/>
      <c r="D459" s="92"/>
      <c r="E459" s="99"/>
      <c r="F459" s="12"/>
      <c r="G459" s="2"/>
      <c r="H459" s="78"/>
      <c r="I459" s="2"/>
      <c r="J459" s="2"/>
      <c r="K459" s="2"/>
      <c r="L459" s="2"/>
      <c r="M459" s="2"/>
      <c r="N459" s="26"/>
      <c r="O459" s="26"/>
      <c r="P459" s="79"/>
      <c r="Q459" s="99"/>
      <c r="R459" s="33">
        <v>0</v>
      </c>
      <c r="S459" s="36">
        <v>0</v>
      </c>
      <c r="T459" s="110"/>
      <c r="U459" s="5"/>
      <c r="V459" s="5"/>
      <c r="W459" s="5"/>
      <c r="X459" s="5"/>
      <c r="Y459" s="5"/>
      <c r="Z459" s="5"/>
    </row>
    <row r="460" spans="2:26" x14ac:dyDescent="0.35">
      <c r="B460" s="71"/>
      <c r="C460" s="40"/>
      <c r="D460" s="92"/>
      <c r="E460" s="99"/>
      <c r="F460" s="12"/>
      <c r="G460" s="2"/>
      <c r="H460" s="78"/>
      <c r="I460" s="2"/>
      <c r="J460" s="2"/>
      <c r="K460" s="2"/>
      <c r="L460" s="2"/>
      <c r="M460" s="2"/>
      <c r="N460" s="26"/>
      <c r="O460" s="26"/>
      <c r="P460" s="79"/>
      <c r="Q460" s="99"/>
      <c r="R460" s="33">
        <v>0</v>
      </c>
      <c r="S460" s="36">
        <v>0</v>
      </c>
      <c r="T460" s="110"/>
      <c r="U460" s="5"/>
      <c r="V460" s="5"/>
      <c r="W460" s="5"/>
      <c r="X460" s="5"/>
      <c r="Y460" s="5"/>
      <c r="Z460" s="5"/>
    </row>
    <row r="461" spans="2:26" x14ac:dyDescent="0.35">
      <c r="B461" s="71"/>
      <c r="C461" s="40"/>
      <c r="D461" s="92"/>
      <c r="E461" s="99"/>
      <c r="F461" s="12"/>
      <c r="G461" s="2"/>
      <c r="H461" s="78"/>
      <c r="I461" s="2"/>
      <c r="J461" s="2"/>
      <c r="K461" s="2"/>
      <c r="L461" s="2"/>
      <c r="M461" s="2"/>
      <c r="N461" s="26"/>
      <c r="O461" s="26"/>
      <c r="P461" s="79"/>
      <c r="Q461" s="99"/>
      <c r="R461" s="33">
        <v>0</v>
      </c>
      <c r="S461" s="36">
        <v>0</v>
      </c>
      <c r="T461" s="110"/>
      <c r="U461" s="5"/>
      <c r="V461" s="5"/>
      <c r="W461" s="5"/>
      <c r="X461" s="5"/>
      <c r="Y461" s="5"/>
      <c r="Z461" s="5"/>
    </row>
    <row r="462" spans="2:26" x14ac:dyDescent="0.35">
      <c r="B462" s="71"/>
      <c r="C462" s="40"/>
      <c r="D462" s="92"/>
      <c r="E462" s="99"/>
      <c r="F462" s="12"/>
      <c r="G462" s="2"/>
      <c r="H462" s="78"/>
      <c r="I462" s="2"/>
      <c r="J462" s="2"/>
      <c r="K462" s="2"/>
      <c r="L462" s="2"/>
      <c r="M462" s="2"/>
      <c r="N462" s="26"/>
      <c r="O462" s="26"/>
      <c r="P462" s="79"/>
      <c r="Q462" s="99"/>
      <c r="R462" s="33">
        <v>0</v>
      </c>
      <c r="S462" s="36">
        <v>0</v>
      </c>
      <c r="T462" s="110"/>
      <c r="U462" s="5"/>
      <c r="V462" s="5"/>
      <c r="W462" s="5"/>
      <c r="X462" s="5"/>
      <c r="Y462" s="5"/>
      <c r="Z462" s="5"/>
    </row>
    <row r="463" spans="2:26" x14ac:dyDescent="0.35">
      <c r="B463" s="71"/>
      <c r="C463" s="40"/>
      <c r="D463" s="92"/>
      <c r="E463" s="99"/>
      <c r="F463" s="12"/>
      <c r="G463" s="2"/>
      <c r="H463" s="78"/>
      <c r="I463" s="2"/>
      <c r="J463" s="2"/>
      <c r="K463" s="2"/>
      <c r="L463" s="2"/>
      <c r="M463" s="2"/>
      <c r="N463" s="26"/>
      <c r="O463" s="26"/>
      <c r="P463" s="79"/>
      <c r="Q463" s="99"/>
      <c r="R463" s="33">
        <v>0</v>
      </c>
      <c r="S463" s="36">
        <v>0</v>
      </c>
      <c r="T463" s="110"/>
      <c r="U463" s="5"/>
      <c r="V463" s="5"/>
      <c r="W463" s="5"/>
      <c r="X463" s="5"/>
      <c r="Y463" s="5"/>
      <c r="Z463" s="5"/>
    </row>
    <row r="464" spans="2:26" x14ac:dyDescent="0.35">
      <c r="B464" s="71"/>
      <c r="C464" s="40"/>
      <c r="D464" s="92"/>
      <c r="E464" s="99"/>
      <c r="F464" s="12"/>
      <c r="G464" s="2"/>
      <c r="H464" s="78"/>
      <c r="I464" s="2"/>
      <c r="J464" s="2"/>
      <c r="K464" s="2"/>
      <c r="L464" s="2"/>
      <c r="M464" s="2"/>
      <c r="N464" s="26"/>
      <c r="O464" s="26"/>
      <c r="P464" s="79"/>
      <c r="Q464" s="99"/>
      <c r="R464" s="33">
        <v>0</v>
      </c>
      <c r="S464" s="36">
        <v>0</v>
      </c>
      <c r="T464" s="110"/>
      <c r="U464" s="5"/>
      <c r="V464" s="5"/>
      <c r="W464" s="5"/>
      <c r="X464" s="5"/>
      <c r="Y464" s="5"/>
      <c r="Z464" s="5"/>
    </row>
    <row r="465" spans="2:26" x14ac:dyDescent="0.35">
      <c r="B465" s="71"/>
      <c r="C465" s="40"/>
      <c r="D465" s="92"/>
      <c r="E465" s="99"/>
      <c r="F465" s="12"/>
      <c r="G465" s="2"/>
      <c r="H465" s="78"/>
      <c r="I465" s="2"/>
      <c r="J465" s="2"/>
      <c r="K465" s="2"/>
      <c r="L465" s="2"/>
      <c r="M465" s="2"/>
      <c r="N465" s="26"/>
      <c r="O465" s="26"/>
      <c r="P465" s="79"/>
      <c r="Q465" s="99"/>
      <c r="R465" s="33">
        <v>0</v>
      </c>
      <c r="S465" s="36">
        <v>0</v>
      </c>
      <c r="T465" s="110"/>
      <c r="U465" s="5"/>
      <c r="V465" s="5"/>
      <c r="W465" s="5"/>
      <c r="X465" s="5"/>
      <c r="Y465" s="5"/>
      <c r="Z465" s="5"/>
    </row>
    <row r="466" spans="2:26" x14ac:dyDescent="0.35">
      <c r="B466" s="71"/>
      <c r="C466" s="40"/>
      <c r="D466" s="92"/>
      <c r="E466" s="99"/>
      <c r="F466" s="12"/>
      <c r="G466" s="2"/>
      <c r="H466" s="78"/>
      <c r="I466" s="2"/>
      <c r="J466" s="2"/>
      <c r="K466" s="2"/>
      <c r="L466" s="2"/>
      <c r="M466" s="2"/>
      <c r="N466" s="26"/>
      <c r="O466" s="26"/>
      <c r="P466" s="79"/>
      <c r="Q466" s="99"/>
      <c r="R466" s="33">
        <v>0</v>
      </c>
      <c r="S466" s="36">
        <v>0</v>
      </c>
      <c r="T466" s="110"/>
      <c r="U466" s="5"/>
      <c r="V466" s="5"/>
      <c r="W466" s="5"/>
      <c r="X466" s="5"/>
      <c r="Y466" s="5"/>
      <c r="Z466" s="5"/>
    </row>
    <row r="467" spans="2:26" x14ac:dyDescent="0.35">
      <c r="B467" s="71"/>
      <c r="C467" s="40"/>
      <c r="D467" s="92"/>
      <c r="E467" s="99"/>
      <c r="F467" s="12"/>
      <c r="G467" s="2"/>
      <c r="H467" s="78"/>
      <c r="I467" s="2"/>
      <c r="J467" s="2"/>
      <c r="K467" s="2"/>
      <c r="L467" s="2"/>
      <c r="M467" s="2"/>
      <c r="N467" s="26"/>
      <c r="O467" s="26"/>
      <c r="P467" s="79"/>
      <c r="Q467" s="99"/>
      <c r="R467" s="33">
        <v>0</v>
      </c>
      <c r="S467" s="36">
        <v>0</v>
      </c>
      <c r="T467" s="110"/>
      <c r="U467" s="5"/>
      <c r="V467" s="5"/>
      <c r="W467" s="5"/>
      <c r="X467" s="5"/>
      <c r="Y467" s="5"/>
      <c r="Z467" s="5"/>
    </row>
    <row r="468" spans="2:26" x14ac:dyDescent="0.35">
      <c r="B468" s="71"/>
      <c r="C468" s="40"/>
      <c r="D468" s="92"/>
      <c r="E468" s="99"/>
      <c r="F468" s="12"/>
      <c r="G468" s="2"/>
      <c r="H468" s="78"/>
      <c r="I468" s="2"/>
      <c r="J468" s="2"/>
      <c r="K468" s="2"/>
      <c r="L468" s="2"/>
      <c r="M468" s="2"/>
      <c r="N468" s="26"/>
      <c r="O468" s="26"/>
      <c r="P468" s="79"/>
      <c r="Q468" s="99"/>
      <c r="R468" s="33">
        <v>0</v>
      </c>
      <c r="S468" s="36">
        <v>0</v>
      </c>
      <c r="T468" s="110"/>
      <c r="U468" s="5"/>
      <c r="V468" s="5"/>
      <c r="W468" s="5"/>
      <c r="X468" s="5"/>
      <c r="Y468" s="5"/>
      <c r="Z468" s="5"/>
    </row>
    <row r="469" spans="2:26" x14ac:dyDescent="0.35">
      <c r="B469" s="71"/>
      <c r="C469" s="40"/>
      <c r="D469" s="92"/>
      <c r="E469" s="99"/>
      <c r="F469" s="12"/>
      <c r="G469" s="2"/>
      <c r="H469" s="78"/>
      <c r="I469" s="2"/>
      <c r="J469" s="2"/>
      <c r="K469" s="2"/>
      <c r="L469" s="2"/>
      <c r="M469" s="2"/>
      <c r="N469" s="26"/>
      <c r="O469" s="26"/>
      <c r="P469" s="79"/>
      <c r="Q469" s="99"/>
      <c r="R469" s="33">
        <v>0</v>
      </c>
      <c r="S469" s="36">
        <v>0</v>
      </c>
      <c r="T469" s="110"/>
      <c r="U469" s="5"/>
      <c r="V469" s="5"/>
      <c r="W469" s="5"/>
      <c r="X469" s="5"/>
      <c r="Y469" s="5"/>
      <c r="Z469" s="5"/>
    </row>
    <row r="470" spans="2:26" x14ac:dyDescent="0.35">
      <c r="B470" s="71"/>
      <c r="C470" s="40"/>
      <c r="D470" s="92"/>
      <c r="E470" s="99"/>
      <c r="F470" s="12"/>
      <c r="G470" s="2"/>
      <c r="H470" s="78"/>
      <c r="I470" s="2"/>
      <c r="J470" s="2"/>
      <c r="K470" s="2"/>
      <c r="L470" s="2"/>
      <c r="M470" s="2"/>
      <c r="N470" s="26"/>
      <c r="O470" s="26"/>
      <c r="P470" s="79"/>
      <c r="Q470" s="99"/>
      <c r="R470" s="33">
        <v>0</v>
      </c>
      <c r="S470" s="36">
        <v>0</v>
      </c>
      <c r="T470" s="110"/>
      <c r="U470" s="5"/>
      <c r="V470" s="5"/>
      <c r="W470" s="5"/>
      <c r="X470" s="5"/>
      <c r="Y470" s="5"/>
      <c r="Z470" s="5"/>
    </row>
    <row r="471" spans="2:26" x14ac:dyDescent="0.35">
      <c r="B471" s="71"/>
      <c r="C471" s="40"/>
      <c r="D471" s="92"/>
      <c r="E471" s="99"/>
      <c r="F471" s="12"/>
      <c r="G471" s="2"/>
      <c r="H471" s="78"/>
      <c r="I471" s="2"/>
      <c r="J471" s="2"/>
      <c r="K471" s="2"/>
      <c r="L471" s="2"/>
      <c r="M471" s="2"/>
      <c r="N471" s="26"/>
      <c r="O471" s="26"/>
      <c r="P471" s="79"/>
      <c r="Q471" s="99"/>
      <c r="R471" s="33">
        <v>0</v>
      </c>
      <c r="S471" s="36">
        <v>0</v>
      </c>
      <c r="T471" s="110"/>
      <c r="U471" s="5"/>
      <c r="V471" s="5"/>
      <c r="W471" s="5"/>
      <c r="X471" s="5"/>
      <c r="Y471" s="5"/>
      <c r="Z471" s="5"/>
    </row>
    <row r="472" spans="2:26" x14ac:dyDescent="0.35">
      <c r="B472" s="71"/>
      <c r="C472" s="40"/>
      <c r="D472" s="92"/>
      <c r="E472" s="99"/>
      <c r="F472" s="12"/>
      <c r="G472" s="2"/>
      <c r="H472" s="78"/>
      <c r="I472" s="2"/>
      <c r="J472" s="2"/>
      <c r="K472" s="2"/>
      <c r="L472" s="2"/>
      <c r="M472" s="2"/>
      <c r="N472" s="26"/>
      <c r="O472" s="26"/>
      <c r="P472" s="79"/>
      <c r="Q472" s="99"/>
      <c r="R472" s="33">
        <v>0</v>
      </c>
      <c r="S472" s="36">
        <v>0</v>
      </c>
      <c r="T472" s="110"/>
      <c r="U472" s="5"/>
      <c r="V472" s="5"/>
      <c r="W472" s="5"/>
      <c r="X472" s="5"/>
      <c r="Y472" s="5"/>
      <c r="Z472" s="5"/>
    </row>
    <row r="473" spans="2:26" x14ac:dyDescent="0.35">
      <c r="B473" s="71"/>
      <c r="C473" s="40"/>
      <c r="D473" s="92"/>
      <c r="E473" s="99"/>
      <c r="F473" s="12"/>
      <c r="G473" s="2"/>
      <c r="H473" s="78"/>
      <c r="I473" s="2"/>
      <c r="J473" s="2"/>
      <c r="K473" s="2"/>
      <c r="L473" s="2"/>
      <c r="M473" s="2"/>
      <c r="N473" s="26"/>
      <c r="O473" s="26"/>
      <c r="P473" s="79"/>
      <c r="Q473" s="99"/>
      <c r="R473" s="33">
        <v>0</v>
      </c>
      <c r="S473" s="36">
        <v>0</v>
      </c>
      <c r="T473" s="110"/>
      <c r="U473" s="5"/>
      <c r="V473" s="5"/>
      <c r="W473" s="5"/>
      <c r="X473" s="5"/>
      <c r="Y473" s="5"/>
      <c r="Z473" s="5"/>
    </row>
    <row r="474" spans="2:26" x14ac:dyDescent="0.35">
      <c r="B474" s="71"/>
      <c r="C474" s="40"/>
      <c r="D474" s="92"/>
      <c r="E474" s="99"/>
      <c r="F474" s="12"/>
      <c r="G474" s="2"/>
      <c r="H474" s="78"/>
      <c r="I474" s="2"/>
      <c r="J474" s="2"/>
      <c r="K474" s="2"/>
      <c r="L474" s="2"/>
      <c r="M474" s="2"/>
      <c r="N474" s="26"/>
      <c r="O474" s="26"/>
      <c r="P474" s="79"/>
      <c r="Q474" s="99"/>
      <c r="R474" s="33">
        <v>0</v>
      </c>
      <c r="S474" s="36">
        <v>0</v>
      </c>
      <c r="T474" s="110"/>
      <c r="U474" s="5"/>
      <c r="V474" s="5"/>
      <c r="W474" s="5"/>
      <c r="X474" s="5"/>
      <c r="Y474" s="5"/>
      <c r="Z474" s="5"/>
    </row>
    <row r="475" spans="2:26" x14ac:dyDescent="0.35">
      <c r="B475" s="71"/>
      <c r="C475" s="40"/>
      <c r="D475" s="92"/>
      <c r="E475" s="99"/>
      <c r="F475" s="12"/>
      <c r="G475" s="2"/>
      <c r="H475" s="78"/>
      <c r="I475" s="2"/>
      <c r="J475" s="2"/>
      <c r="K475" s="2"/>
      <c r="L475" s="2"/>
      <c r="M475" s="2"/>
      <c r="N475" s="26"/>
      <c r="O475" s="26"/>
      <c r="P475" s="79"/>
      <c r="Q475" s="99"/>
      <c r="R475" s="33">
        <v>0</v>
      </c>
      <c r="S475" s="36">
        <v>0</v>
      </c>
      <c r="T475" s="110"/>
      <c r="U475" s="5"/>
      <c r="V475" s="5"/>
      <c r="W475" s="5"/>
      <c r="X475" s="5"/>
      <c r="Y475" s="5"/>
      <c r="Z475" s="5"/>
    </row>
    <row r="476" spans="2:26" x14ac:dyDescent="0.35">
      <c r="B476" s="71"/>
      <c r="C476" s="40"/>
      <c r="D476" s="92"/>
      <c r="E476" s="99"/>
      <c r="F476" s="12"/>
      <c r="G476" s="2"/>
      <c r="H476" s="78"/>
      <c r="I476" s="2"/>
      <c r="J476" s="2"/>
      <c r="K476" s="2"/>
      <c r="L476" s="2"/>
      <c r="M476" s="2"/>
      <c r="N476" s="26"/>
      <c r="O476" s="26"/>
      <c r="P476" s="79"/>
      <c r="Q476" s="99"/>
      <c r="R476" s="33">
        <v>0</v>
      </c>
      <c r="S476" s="36">
        <v>0</v>
      </c>
      <c r="T476" s="110"/>
      <c r="U476" s="5"/>
      <c r="V476" s="5"/>
      <c r="W476" s="5"/>
      <c r="X476" s="5"/>
      <c r="Y476" s="5"/>
      <c r="Z476" s="5"/>
    </row>
    <row r="477" spans="2:26" x14ac:dyDescent="0.35">
      <c r="B477" s="71"/>
      <c r="C477" s="40"/>
      <c r="D477" s="92"/>
      <c r="E477" s="99"/>
      <c r="F477" s="12"/>
      <c r="G477" s="2"/>
      <c r="H477" s="78"/>
      <c r="I477" s="2"/>
      <c r="J477" s="2"/>
      <c r="K477" s="2"/>
      <c r="L477" s="2"/>
      <c r="M477" s="2"/>
      <c r="N477" s="26"/>
      <c r="O477" s="26"/>
      <c r="P477" s="79"/>
      <c r="Q477" s="99"/>
      <c r="R477" s="33">
        <v>0</v>
      </c>
      <c r="S477" s="36">
        <v>0</v>
      </c>
      <c r="T477" s="110"/>
      <c r="U477" s="5"/>
      <c r="V477" s="5"/>
      <c r="W477" s="5"/>
      <c r="X477" s="5"/>
      <c r="Y477" s="5"/>
      <c r="Z477" s="5"/>
    </row>
    <row r="478" spans="2:26" x14ac:dyDescent="0.35">
      <c r="B478" s="71"/>
      <c r="C478" s="40"/>
      <c r="D478" s="92"/>
      <c r="E478" s="99"/>
      <c r="F478" s="12"/>
      <c r="G478" s="2"/>
      <c r="H478" s="78"/>
      <c r="I478" s="2"/>
      <c r="J478" s="2"/>
      <c r="K478" s="2"/>
      <c r="L478" s="2"/>
      <c r="M478" s="2"/>
      <c r="N478" s="26"/>
      <c r="O478" s="26"/>
      <c r="P478" s="79"/>
      <c r="Q478" s="99"/>
      <c r="R478" s="33">
        <v>0</v>
      </c>
      <c r="S478" s="36">
        <v>0</v>
      </c>
      <c r="T478" s="110"/>
      <c r="U478" s="5"/>
      <c r="V478" s="5"/>
      <c r="W478" s="5"/>
      <c r="X478" s="5"/>
      <c r="Y478" s="5"/>
      <c r="Z478" s="5"/>
    </row>
    <row r="479" spans="2:26" x14ac:dyDescent="0.35">
      <c r="B479" s="71"/>
      <c r="C479" s="40"/>
      <c r="D479" s="92"/>
      <c r="E479" s="99"/>
      <c r="F479" s="12"/>
      <c r="G479" s="2"/>
      <c r="H479" s="78"/>
      <c r="I479" s="2"/>
      <c r="J479" s="2"/>
      <c r="K479" s="2"/>
      <c r="L479" s="2"/>
      <c r="M479" s="2"/>
      <c r="N479" s="26"/>
      <c r="O479" s="26"/>
      <c r="P479" s="79"/>
      <c r="Q479" s="99"/>
      <c r="R479" s="33">
        <v>0</v>
      </c>
      <c r="S479" s="36">
        <v>0</v>
      </c>
      <c r="T479" s="110"/>
      <c r="U479" s="5"/>
      <c r="V479" s="5"/>
      <c r="W479" s="5"/>
      <c r="X479" s="5"/>
      <c r="Y479" s="5"/>
      <c r="Z479" s="5"/>
    </row>
    <row r="480" spans="2:26" x14ac:dyDescent="0.35">
      <c r="B480" s="71"/>
      <c r="C480" s="40"/>
      <c r="D480" s="92"/>
      <c r="E480" s="99"/>
      <c r="F480" s="12"/>
      <c r="G480" s="2"/>
      <c r="H480" s="78"/>
      <c r="I480" s="2"/>
      <c r="J480" s="2"/>
      <c r="K480" s="2"/>
      <c r="L480" s="2"/>
      <c r="M480" s="2"/>
      <c r="N480" s="26"/>
      <c r="O480" s="26"/>
      <c r="P480" s="79"/>
      <c r="Q480" s="99"/>
      <c r="R480" s="33">
        <v>0</v>
      </c>
      <c r="S480" s="36">
        <v>0</v>
      </c>
      <c r="T480" s="110"/>
      <c r="U480" s="5"/>
      <c r="V480" s="5"/>
      <c r="W480" s="5"/>
      <c r="X480" s="5"/>
      <c r="Y480" s="5"/>
      <c r="Z480" s="5"/>
    </row>
    <row r="481" spans="2:26" x14ac:dyDescent="0.35">
      <c r="B481" s="71"/>
      <c r="C481" s="40"/>
      <c r="D481" s="92"/>
      <c r="E481" s="99"/>
      <c r="F481" s="12"/>
      <c r="G481" s="2"/>
      <c r="H481" s="78"/>
      <c r="I481" s="2"/>
      <c r="J481" s="2"/>
      <c r="K481" s="2"/>
      <c r="L481" s="2"/>
      <c r="M481" s="2"/>
      <c r="N481" s="26"/>
      <c r="O481" s="26"/>
      <c r="P481" s="79"/>
      <c r="Q481" s="99"/>
      <c r="R481" s="33">
        <v>0</v>
      </c>
      <c r="S481" s="36">
        <v>0</v>
      </c>
      <c r="T481" s="110"/>
      <c r="U481" s="5"/>
      <c r="V481" s="5"/>
      <c r="W481" s="5"/>
      <c r="X481" s="5"/>
      <c r="Y481" s="5"/>
      <c r="Z481" s="5"/>
    </row>
    <row r="482" spans="2:26" x14ac:dyDescent="0.35">
      <c r="B482" s="71"/>
      <c r="C482" s="40"/>
      <c r="D482" s="92"/>
      <c r="E482" s="99"/>
      <c r="F482" s="12"/>
      <c r="G482" s="2"/>
      <c r="H482" s="78"/>
      <c r="I482" s="2"/>
      <c r="J482" s="2"/>
      <c r="K482" s="2"/>
      <c r="L482" s="2"/>
      <c r="M482" s="2"/>
      <c r="N482" s="26"/>
      <c r="O482" s="26"/>
      <c r="P482" s="79"/>
      <c r="Q482" s="99"/>
      <c r="R482" s="33">
        <v>0</v>
      </c>
      <c r="S482" s="36">
        <v>0</v>
      </c>
      <c r="T482" s="110"/>
      <c r="U482" s="5"/>
      <c r="V482" s="5"/>
      <c r="W482" s="5"/>
      <c r="X482" s="5"/>
      <c r="Y482" s="5"/>
      <c r="Z482" s="5"/>
    </row>
    <row r="483" spans="2:26" x14ac:dyDescent="0.35">
      <c r="B483" s="71"/>
      <c r="C483" s="40"/>
      <c r="D483" s="92"/>
      <c r="E483" s="99"/>
      <c r="F483" s="12"/>
      <c r="G483" s="2"/>
      <c r="H483" s="78"/>
      <c r="I483" s="2"/>
      <c r="J483" s="2"/>
      <c r="K483" s="2"/>
      <c r="L483" s="2"/>
      <c r="M483" s="2"/>
      <c r="N483" s="26"/>
      <c r="O483" s="26"/>
      <c r="P483" s="79"/>
      <c r="Q483" s="99"/>
      <c r="R483" s="33">
        <v>0</v>
      </c>
      <c r="S483" s="36">
        <v>0</v>
      </c>
      <c r="T483" s="110"/>
      <c r="U483" s="5"/>
      <c r="V483" s="5"/>
      <c r="W483" s="5"/>
      <c r="X483" s="5"/>
      <c r="Y483" s="5"/>
      <c r="Z483" s="5"/>
    </row>
    <row r="484" spans="2:26" x14ac:dyDescent="0.35">
      <c r="B484" s="71"/>
      <c r="C484" s="40"/>
      <c r="D484" s="92"/>
      <c r="E484" s="99"/>
      <c r="F484" s="12"/>
      <c r="G484" s="2"/>
      <c r="H484" s="78"/>
      <c r="I484" s="2"/>
      <c r="J484" s="2"/>
      <c r="K484" s="2"/>
      <c r="L484" s="2"/>
      <c r="M484" s="2"/>
      <c r="N484" s="26"/>
      <c r="O484" s="26"/>
      <c r="P484" s="79"/>
      <c r="Q484" s="99"/>
      <c r="R484" s="33">
        <v>0</v>
      </c>
      <c r="S484" s="36">
        <v>0</v>
      </c>
      <c r="T484" s="110"/>
      <c r="U484" s="5"/>
      <c r="V484" s="5"/>
      <c r="W484" s="5"/>
      <c r="X484" s="5"/>
      <c r="Y484" s="5"/>
      <c r="Z484" s="5"/>
    </row>
    <row r="485" spans="2:26" x14ac:dyDescent="0.35">
      <c r="B485" s="71"/>
      <c r="C485" s="40"/>
      <c r="D485" s="92"/>
      <c r="E485" s="99"/>
      <c r="F485" s="12"/>
      <c r="G485" s="2"/>
      <c r="H485" s="78"/>
      <c r="I485" s="2"/>
      <c r="J485" s="2"/>
      <c r="K485" s="2"/>
      <c r="L485" s="2"/>
      <c r="M485" s="2"/>
      <c r="N485" s="26"/>
      <c r="O485" s="26"/>
      <c r="P485" s="79"/>
      <c r="Q485" s="99"/>
      <c r="R485" s="33">
        <v>0</v>
      </c>
      <c r="S485" s="36">
        <v>0</v>
      </c>
      <c r="T485" s="110"/>
      <c r="U485" s="5"/>
      <c r="V485" s="5"/>
      <c r="W485" s="5"/>
      <c r="X485" s="5"/>
      <c r="Y485" s="5"/>
      <c r="Z485" s="5"/>
    </row>
    <row r="486" spans="2:26" x14ac:dyDescent="0.35">
      <c r="B486" s="71"/>
      <c r="C486" s="40"/>
      <c r="D486" s="92"/>
      <c r="E486" s="99"/>
      <c r="F486" s="12"/>
      <c r="G486" s="2"/>
      <c r="H486" s="78"/>
      <c r="I486" s="2"/>
      <c r="J486" s="2"/>
      <c r="K486" s="2"/>
      <c r="L486" s="2"/>
      <c r="M486" s="2"/>
      <c r="N486" s="26"/>
      <c r="O486" s="26"/>
      <c r="P486" s="79"/>
      <c r="Q486" s="99"/>
      <c r="R486" s="33">
        <v>0</v>
      </c>
      <c r="S486" s="36">
        <v>0</v>
      </c>
      <c r="T486" s="110"/>
      <c r="U486" s="5"/>
      <c r="V486" s="5"/>
      <c r="W486" s="5"/>
      <c r="X486" s="5"/>
      <c r="Y486" s="5"/>
      <c r="Z486" s="5"/>
    </row>
    <row r="487" spans="2:26" x14ac:dyDescent="0.35">
      <c r="B487" s="71"/>
      <c r="C487" s="40"/>
      <c r="D487" s="92"/>
      <c r="E487" s="99"/>
      <c r="F487" s="12"/>
      <c r="G487" s="2"/>
      <c r="H487" s="78"/>
      <c r="I487" s="2"/>
      <c r="J487" s="2"/>
      <c r="K487" s="2"/>
      <c r="L487" s="2"/>
      <c r="M487" s="2"/>
      <c r="N487" s="26"/>
      <c r="O487" s="26"/>
      <c r="P487" s="79"/>
      <c r="Q487" s="99"/>
      <c r="R487" s="33">
        <v>0</v>
      </c>
      <c r="S487" s="36">
        <v>0</v>
      </c>
      <c r="T487" s="110"/>
      <c r="U487" s="5"/>
      <c r="V487" s="5"/>
      <c r="W487" s="5"/>
      <c r="X487" s="5"/>
      <c r="Y487" s="5"/>
      <c r="Z487" s="5"/>
    </row>
    <row r="488" spans="2:26" x14ac:dyDescent="0.35">
      <c r="B488" s="71"/>
      <c r="C488" s="40"/>
      <c r="D488" s="92"/>
      <c r="E488" s="99"/>
      <c r="F488" s="12"/>
      <c r="G488" s="2"/>
      <c r="H488" s="78"/>
      <c r="I488" s="2"/>
      <c r="J488" s="2"/>
      <c r="K488" s="2"/>
      <c r="L488" s="2"/>
      <c r="M488" s="2"/>
      <c r="N488" s="26"/>
      <c r="O488" s="26"/>
      <c r="P488" s="79"/>
      <c r="Q488" s="99"/>
      <c r="R488" s="33">
        <v>0</v>
      </c>
      <c r="S488" s="36">
        <v>0</v>
      </c>
      <c r="T488" s="110"/>
      <c r="U488" s="5"/>
      <c r="V488" s="5"/>
      <c r="W488" s="5"/>
      <c r="X488" s="5"/>
      <c r="Y488" s="5"/>
      <c r="Z488" s="5"/>
    </row>
    <row r="489" spans="2:26" x14ac:dyDescent="0.35">
      <c r="B489" s="71"/>
      <c r="C489" s="40"/>
      <c r="D489" s="92"/>
      <c r="E489" s="99"/>
      <c r="F489" s="12"/>
      <c r="G489" s="2"/>
      <c r="H489" s="78"/>
      <c r="I489" s="2"/>
      <c r="J489" s="2"/>
      <c r="K489" s="2"/>
      <c r="L489" s="2"/>
      <c r="M489" s="2"/>
      <c r="N489" s="26"/>
      <c r="O489" s="26"/>
      <c r="P489" s="79"/>
      <c r="Q489" s="99"/>
      <c r="R489" s="33">
        <v>0</v>
      </c>
      <c r="S489" s="36">
        <v>0</v>
      </c>
      <c r="T489" s="110"/>
      <c r="U489" s="5"/>
      <c r="V489" s="5"/>
      <c r="W489" s="5"/>
      <c r="X489" s="5"/>
      <c r="Y489" s="5"/>
      <c r="Z489" s="5"/>
    </row>
    <row r="490" spans="2:26" x14ac:dyDescent="0.35">
      <c r="B490" s="71"/>
      <c r="C490" s="40"/>
      <c r="D490" s="92"/>
      <c r="E490" s="99"/>
      <c r="F490" s="12"/>
      <c r="G490" s="2"/>
      <c r="H490" s="78"/>
      <c r="I490" s="2"/>
      <c r="J490" s="2"/>
      <c r="K490" s="2"/>
      <c r="L490" s="2"/>
      <c r="M490" s="2"/>
      <c r="N490" s="26"/>
      <c r="O490" s="26"/>
      <c r="P490" s="79"/>
      <c r="Q490" s="99"/>
      <c r="R490" s="33">
        <v>0</v>
      </c>
      <c r="S490" s="36">
        <v>0</v>
      </c>
      <c r="T490" s="110"/>
      <c r="U490" s="5"/>
      <c r="V490" s="5"/>
      <c r="W490" s="5"/>
      <c r="X490" s="5"/>
      <c r="Y490" s="5"/>
      <c r="Z490" s="5"/>
    </row>
    <row r="491" spans="2:26" x14ac:dyDescent="0.35">
      <c r="B491" s="71"/>
      <c r="C491" s="40"/>
      <c r="D491" s="92"/>
      <c r="E491" s="99"/>
      <c r="F491" s="12"/>
      <c r="G491" s="2"/>
      <c r="H491" s="78"/>
      <c r="I491" s="2"/>
      <c r="J491" s="2"/>
      <c r="K491" s="2"/>
      <c r="L491" s="2"/>
      <c r="M491" s="2"/>
      <c r="N491" s="26"/>
      <c r="O491" s="26"/>
      <c r="P491" s="79"/>
      <c r="Q491" s="99"/>
      <c r="R491" s="33">
        <v>0</v>
      </c>
      <c r="S491" s="36">
        <v>0</v>
      </c>
      <c r="T491" s="110"/>
      <c r="U491" s="5"/>
      <c r="V491" s="5"/>
      <c r="W491" s="5"/>
      <c r="X491" s="5"/>
      <c r="Y491" s="5"/>
      <c r="Z491" s="5"/>
    </row>
    <row r="492" spans="2:26" x14ac:dyDescent="0.35">
      <c r="B492" s="71"/>
      <c r="C492" s="40"/>
      <c r="D492" s="92"/>
      <c r="E492" s="99"/>
      <c r="F492" s="12"/>
      <c r="G492" s="2"/>
      <c r="H492" s="78"/>
      <c r="I492" s="2"/>
      <c r="J492" s="2"/>
      <c r="K492" s="2"/>
      <c r="L492" s="2"/>
      <c r="M492" s="2"/>
      <c r="N492" s="26"/>
      <c r="O492" s="26"/>
      <c r="P492" s="79"/>
      <c r="Q492" s="99"/>
      <c r="R492" s="33">
        <v>0</v>
      </c>
      <c r="S492" s="36">
        <v>0</v>
      </c>
      <c r="T492" s="110"/>
      <c r="U492" s="5"/>
      <c r="V492" s="5"/>
      <c r="W492" s="5"/>
      <c r="X492" s="5"/>
      <c r="Y492" s="5"/>
      <c r="Z492" s="5"/>
    </row>
    <row r="493" spans="2:26" x14ac:dyDescent="0.35">
      <c r="B493" s="71"/>
      <c r="C493" s="40"/>
      <c r="D493" s="92"/>
      <c r="E493" s="99"/>
      <c r="F493" s="12"/>
      <c r="G493" s="2"/>
      <c r="H493" s="78"/>
      <c r="I493" s="2"/>
      <c r="J493" s="2"/>
      <c r="K493" s="2"/>
      <c r="L493" s="2"/>
      <c r="M493" s="2"/>
      <c r="N493" s="26"/>
      <c r="O493" s="26"/>
      <c r="P493" s="79"/>
      <c r="Q493" s="99"/>
      <c r="R493" s="33">
        <v>0</v>
      </c>
      <c r="S493" s="36">
        <v>0</v>
      </c>
      <c r="T493" s="110"/>
      <c r="U493" s="5"/>
      <c r="V493" s="5"/>
      <c r="W493" s="5"/>
      <c r="X493" s="5"/>
      <c r="Y493" s="5"/>
      <c r="Z493" s="5"/>
    </row>
    <row r="494" spans="2:26" x14ac:dyDescent="0.35">
      <c r="B494" s="71"/>
      <c r="C494" s="40"/>
      <c r="D494" s="92"/>
      <c r="E494" s="99"/>
      <c r="F494" s="12"/>
      <c r="G494" s="2"/>
      <c r="H494" s="78"/>
      <c r="I494" s="2"/>
      <c r="J494" s="2"/>
      <c r="K494" s="2"/>
      <c r="L494" s="2"/>
      <c r="M494" s="2"/>
      <c r="N494" s="26"/>
      <c r="O494" s="26"/>
      <c r="P494" s="79"/>
      <c r="Q494" s="99"/>
      <c r="R494" s="33">
        <v>0</v>
      </c>
      <c r="S494" s="36">
        <v>0</v>
      </c>
      <c r="T494" s="110"/>
      <c r="U494" s="5"/>
      <c r="V494" s="5"/>
      <c r="W494" s="5"/>
      <c r="X494" s="5"/>
      <c r="Y494" s="5"/>
      <c r="Z494" s="5"/>
    </row>
    <row r="495" spans="2:26" x14ac:dyDescent="0.35">
      <c r="B495" s="71"/>
      <c r="C495" s="40"/>
      <c r="D495" s="92"/>
      <c r="E495" s="99"/>
      <c r="F495" s="12"/>
      <c r="G495" s="2"/>
      <c r="H495" s="78"/>
      <c r="I495" s="2"/>
      <c r="J495" s="2"/>
      <c r="K495" s="2"/>
      <c r="L495" s="2"/>
      <c r="M495" s="2"/>
      <c r="N495" s="26"/>
      <c r="O495" s="26"/>
      <c r="P495" s="79"/>
      <c r="Q495" s="99"/>
      <c r="R495" s="33">
        <v>0</v>
      </c>
      <c r="S495" s="36">
        <v>0</v>
      </c>
      <c r="T495" s="110"/>
      <c r="U495" s="5"/>
      <c r="V495" s="5"/>
      <c r="W495" s="5"/>
      <c r="X495" s="5"/>
      <c r="Y495" s="5"/>
      <c r="Z495" s="5"/>
    </row>
    <row r="496" spans="2:26" x14ac:dyDescent="0.35">
      <c r="B496" s="71"/>
      <c r="C496" s="40"/>
      <c r="D496" s="92"/>
      <c r="E496" s="99"/>
      <c r="F496" s="12"/>
      <c r="G496" s="2"/>
      <c r="H496" s="78"/>
      <c r="I496" s="2"/>
      <c r="J496" s="2"/>
      <c r="K496" s="2"/>
      <c r="L496" s="2"/>
      <c r="M496" s="2"/>
      <c r="N496" s="26"/>
      <c r="O496" s="26"/>
      <c r="P496" s="79"/>
      <c r="Q496" s="99"/>
      <c r="R496" s="33">
        <v>0</v>
      </c>
      <c r="S496" s="36">
        <v>0</v>
      </c>
      <c r="T496" s="110"/>
      <c r="U496" s="5"/>
      <c r="V496" s="5"/>
      <c r="W496" s="5"/>
      <c r="X496" s="5"/>
      <c r="Y496" s="5"/>
      <c r="Z496" s="5"/>
    </row>
    <row r="497" spans="2:26" x14ac:dyDescent="0.35">
      <c r="B497" s="71"/>
      <c r="C497" s="40"/>
      <c r="D497" s="92"/>
      <c r="E497" s="99"/>
      <c r="F497" s="12"/>
      <c r="G497" s="2"/>
      <c r="H497" s="78"/>
      <c r="I497" s="2"/>
      <c r="J497" s="2"/>
      <c r="K497" s="2"/>
      <c r="L497" s="2"/>
      <c r="M497" s="2"/>
      <c r="N497" s="26"/>
      <c r="O497" s="26"/>
      <c r="P497" s="79"/>
      <c r="Q497" s="99"/>
      <c r="R497" s="33">
        <v>0</v>
      </c>
      <c r="S497" s="36">
        <v>0</v>
      </c>
      <c r="T497" s="110"/>
      <c r="U497" s="5"/>
      <c r="V497" s="5"/>
      <c r="W497" s="5"/>
      <c r="X497" s="5"/>
      <c r="Y497" s="5"/>
      <c r="Z497" s="5"/>
    </row>
    <row r="498" spans="2:26" x14ac:dyDescent="0.35">
      <c r="B498" s="71"/>
      <c r="C498" s="40"/>
      <c r="D498" s="92"/>
      <c r="E498" s="99"/>
      <c r="F498" s="12"/>
      <c r="G498" s="2"/>
      <c r="H498" s="78"/>
      <c r="I498" s="2"/>
      <c r="J498" s="2"/>
      <c r="K498" s="2"/>
      <c r="L498" s="2"/>
      <c r="M498" s="2"/>
      <c r="N498" s="26"/>
      <c r="O498" s="26"/>
      <c r="P498" s="79"/>
      <c r="Q498" s="99"/>
      <c r="R498" s="33">
        <v>0</v>
      </c>
      <c r="S498" s="36">
        <v>0</v>
      </c>
      <c r="T498" s="110"/>
      <c r="U498" s="5"/>
      <c r="V498" s="5"/>
      <c r="W498" s="5"/>
      <c r="X498" s="5"/>
      <c r="Y498" s="5"/>
      <c r="Z498" s="5"/>
    </row>
    <row r="499" spans="2:26" x14ac:dyDescent="0.35">
      <c r="B499" s="71"/>
      <c r="C499" s="40"/>
      <c r="D499" s="92"/>
      <c r="E499" s="99"/>
      <c r="F499" s="12"/>
      <c r="G499" s="2"/>
      <c r="H499" s="78"/>
      <c r="I499" s="2"/>
      <c r="J499" s="2"/>
      <c r="K499" s="2"/>
      <c r="L499" s="2"/>
      <c r="M499" s="2"/>
      <c r="N499" s="26"/>
      <c r="O499" s="26"/>
      <c r="P499" s="79"/>
      <c r="Q499" s="99"/>
      <c r="R499" s="33">
        <v>0</v>
      </c>
      <c r="S499" s="36">
        <v>0</v>
      </c>
      <c r="T499" s="110"/>
      <c r="U499" s="5"/>
      <c r="V499" s="5"/>
      <c r="W499" s="5"/>
      <c r="X499" s="5"/>
      <c r="Y499" s="5"/>
      <c r="Z499" s="5"/>
    </row>
    <row r="500" spans="2:26" x14ac:dyDescent="0.35">
      <c r="B500" s="71"/>
      <c r="C500" s="40"/>
      <c r="D500" s="92"/>
      <c r="E500" s="99"/>
      <c r="F500" s="12"/>
      <c r="G500" s="2"/>
      <c r="H500" s="78"/>
      <c r="I500" s="2"/>
      <c r="J500" s="2"/>
      <c r="K500" s="2"/>
      <c r="L500" s="2"/>
      <c r="M500" s="2"/>
      <c r="N500" s="26"/>
      <c r="O500" s="26"/>
      <c r="P500" s="79"/>
      <c r="Q500" s="99"/>
      <c r="R500" s="33">
        <v>0</v>
      </c>
      <c r="S500" s="36">
        <v>0</v>
      </c>
      <c r="T500" s="110"/>
      <c r="U500" s="5"/>
      <c r="V500" s="5"/>
      <c r="W500" s="5"/>
      <c r="X500" s="5"/>
      <c r="Y500" s="5"/>
      <c r="Z500" s="5"/>
    </row>
    <row r="501" spans="2:26" x14ac:dyDescent="0.35">
      <c r="B501" s="71"/>
      <c r="C501" s="40"/>
      <c r="D501" s="92"/>
      <c r="E501" s="99"/>
      <c r="F501" s="12"/>
      <c r="G501" s="2"/>
      <c r="H501" s="78"/>
      <c r="I501" s="2"/>
      <c r="J501" s="2"/>
      <c r="K501" s="2"/>
      <c r="L501" s="2"/>
      <c r="M501" s="2"/>
      <c r="N501" s="26"/>
      <c r="O501" s="26"/>
      <c r="P501" s="79"/>
      <c r="Q501" s="99"/>
      <c r="R501" s="33">
        <v>0</v>
      </c>
      <c r="S501" s="36">
        <v>0</v>
      </c>
      <c r="T501" s="110"/>
      <c r="U501" s="5"/>
      <c r="V501" s="5"/>
      <c r="W501" s="5"/>
      <c r="X501" s="5"/>
      <c r="Y501" s="5"/>
      <c r="Z501" s="5"/>
    </row>
    <row r="502" spans="2:26" x14ac:dyDescent="0.35">
      <c r="B502" s="71"/>
      <c r="C502" s="40"/>
      <c r="D502" s="92"/>
      <c r="E502" s="99"/>
      <c r="F502" s="12"/>
      <c r="G502" s="2"/>
      <c r="H502" s="78"/>
      <c r="I502" s="2"/>
      <c r="J502" s="2"/>
      <c r="K502" s="2"/>
      <c r="L502" s="2"/>
      <c r="M502" s="2"/>
      <c r="N502" s="26"/>
      <c r="O502" s="26"/>
      <c r="P502" s="79"/>
      <c r="Q502" s="99"/>
      <c r="R502" s="33">
        <v>0</v>
      </c>
      <c r="S502" s="36">
        <v>0</v>
      </c>
      <c r="T502" s="110"/>
      <c r="U502" s="5"/>
      <c r="V502" s="5"/>
      <c r="W502" s="5"/>
      <c r="X502" s="5"/>
      <c r="Y502" s="5"/>
      <c r="Z502" s="5"/>
    </row>
    <row r="503" spans="2:26" x14ac:dyDescent="0.35">
      <c r="B503" s="71"/>
      <c r="C503" s="40"/>
      <c r="D503" s="92"/>
      <c r="E503" s="99"/>
      <c r="F503" s="12"/>
      <c r="G503" s="2"/>
      <c r="H503" s="78"/>
      <c r="I503" s="2"/>
      <c r="J503" s="2"/>
      <c r="K503" s="2"/>
      <c r="L503" s="2"/>
      <c r="M503" s="2"/>
      <c r="N503" s="26"/>
      <c r="O503" s="26"/>
      <c r="P503" s="79"/>
      <c r="Q503" s="99"/>
      <c r="R503" s="33">
        <v>0</v>
      </c>
      <c r="S503" s="36">
        <v>0</v>
      </c>
      <c r="T503" s="110"/>
      <c r="U503" s="5"/>
      <c r="V503" s="5"/>
      <c r="W503" s="5"/>
      <c r="X503" s="5"/>
      <c r="Y503" s="5"/>
      <c r="Z503" s="5"/>
    </row>
    <row r="504" spans="2:26" x14ac:dyDescent="0.35">
      <c r="B504" s="71"/>
      <c r="C504" s="40"/>
      <c r="G504" s="2"/>
      <c r="H504" s="78"/>
      <c r="I504" s="2"/>
      <c r="J504" s="2"/>
      <c r="K504" s="2"/>
      <c r="L504" s="2"/>
      <c r="M504" s="2"/>
      <c r="N504" s="81"/>
      <c r="O504" s="81"/>
      <c r="P504" s="82"/>
      <c r="Q504" s="100"/>
      <c r="R504" s="33">
        <v>0</v>
      </c>
      <c r="S504" s="36">
        <v>0</v>
      </c>
      <c r="T504" s="108"/>
      <c r="U504" s="5"/>
      <c r="V504" s="5"/>
      <c r="W504" s="5"/>
      <c r="X504" s="5"/>
      <c r="Y504" s="5"/>
      <c r="Z504" s="5"/>
    </row>
    <row r="505" spans="2:26" x14ac:dyDescent="0.35">
      <c r="B505" s="71"/>
      <c r="C505" s="40"/>
      <c r="G505" s="2"/>
      <c r="H505" s="78"/>
      <c r="I505" s="2"/>
      <c r="J505" s="2"/>
      <c r="K505" s="2"/>
      <c r="L505" s="2"/>
      <c r="M505" s="2"/>
      <c r="N505" s="81"/>
      <c r="O505" s="81"/>
      <c r="P505" s="82"/>
      <c r="Q505" s="100"/>
      <c r="R505" s="33">
        <v>0</v>
      </c>
      <c r="S505" s="36">
        <v>0</v>
      </c>
      <c r="T505" s="108"/>
      <c r="U505" s="5"/>
      <c r="V505" s="5"/>
      <c r="W505" s="5"/>
      <c r="X505" s="5"/>
      <c r="Y505" s="5"/>
      <c r="Z505" s="5"/>
    </row>
    <row r="506" spans="2:26" x14ac:dyDescent="0.35">
      <c r="B506" s="71"/>
      <c r="C506" s="40"/>
      <c r="G506" s="2"/>
      <c r="H506" s="78"/>
      <c r="I506" s="2"/>
      <c r="J506" s="2"/>
      <c r="K506" s="2"/>
      <c r="L506" s="2"/>
      <c r="M506" s="2"/>
      <c r="N506" s="81"/>
      <c r="O506" s="81"/>
      <c r="P506" s="82"/>
      <c r="Q506" s="100"/>
      <c r="R506" s="33">
        <v>0</v>
      </c>
      <c r="S506" s="36">
        <v>0</v>
      </c>
      <c r="T506" s="108"/>
      <c r="U506" s="5"/>
      <c r="V506" s="5"/>
      <c r="W506" s="5"/>
      <c r="X506" s="5"/>
      <c r="Y506" s="5"/>
      <c r="Z506" s="5"/>
    </row>
    <row r="507" spans="2:26" x14ac:dyDescent="0.35">
      <c r="B507" s="71"/>
      <c r="C507" s="40"/>
      <c r="G507" s="2"/>
      <c r="H507" s="78"/>
      <c r="I507" s="2"/>
      <c r="J507" s="2"/>
      <c r="K507" s="2"/>
      <c r="L507" s="2"/>
      <c r="M507" s="2"/>
      <c r="N507" s="81"/>
      <c r="O507" s="81"/>
      <c r="P507" s="82"/>
      <c r="Q507" s="100"/>
      <c r="R507" s="33">
        <v>0</v>
      </c>
      <c r="S507" s="36">
        <v>0</v>
      </c>
      <c r="T507" s="108"/>
      <c r="U507" s="5"/>
      <c r="V507" s="5"/>
      <c r="W507" s="5"/>
      <c r="X507" s="5"/>
      <c r="Y507" s="5"/>
      <c r="Z507" s="5"/>
    </row>
    <row r="508" spans="2:26" x14ac:dyDescent="0.35">
      <c r="B508" s="71"/>
      <c r="C508" s="40"/>
      <c r="G508" s="2"/>
      <c r="H508" s="78"/>
      <c r="I508" s="2"/>
      <c r="J508" s="2"/>
      <c r="K508" s="2"/>
      <c r="L508" s="2"/>
      <c r="M508" s="2"/>
      <c r="N508" s="81"/>
      <c r="O508" s="81"/>
      <c r="P508" s="82"/>
      <c r="Q508" s="100"/>
      <c r="R508" s="33">
        <v>0</v>
      </c>
      <c r="S508" s="36">
        <v>0</v>
      </c>
      <c r="T508" s="108"/>
      <c r="U508" s="5"/>
      <c r="V508" s="5"/>
      <c r="W508" s="5"/>
      <c r="X508" s="5"/>
      <c r="Y508" s="5"/>
      <c r="Z508" s="5"/>
    </row>
    <row r="509" spans="2:26" x14ac:dyDescent="0.35">
      <c r="B509" s="71"/>
      <c r="C509" s="40"/>
      <c r="G509" s="2"/>
      <c r="H509" s="78"/>
      <c r="I509" s="2"/>
      <c r="J509" s="2"/>
      <c r="K509" s="2"/>
      <c r="L509" s="2"/>
      <c r="M509" s="2"/>
      <c r="N509" s="81"/>
      <c r="O509" s="81"/>
      <c r="P509" s="82"/>
      <c r="Q509" s="100"/>
      <c r="R509" s="33">
        <v>0</v>
      </c>
      <c r="S509" s="36">
        <v>0</v>
      </c>
      <c r="T509" s="108"/>
      <c r="U509" s="5"/>
      <c r="V509" s="5"/>
      <c r="W509" s="5"/>
      <c r="X509" s="5"/>
      <c r="Y509" s="5"/>
      <c r="Z509" s="5"/>
    </row>
    <row r="510" spans="2:26" x14ac:dyDescent="0.35">
      <c r="B510" s="71"/>
      <c r="C510" s="40"/>
      <c r="G510" s="2"/>
      <c r="H510" s="78"/>
      <c r="I510" s="2"/>
      <c r="J510" s="2"/>
      <c r="K510" s="2"/>
      <c r="L510" s="2"/>
      <c r="M510" s="2"/>
      <c r="N510" s="81"/>
      <c r="O510" s="81"/>
      <c r="P510" s="82"/>
      <c r="Q510" s="100"/>
      <c r="R510" s="33">
        <v>0</v>
      </c>
      <c r="S510" s="36">
        <v>0</v>
      </c>
      <c r="T510" s="108"/>
      <c r="U510" s="5"/>
      <c r="V510" s="5"/>
      <c r="W510" s="5"/>
      <c r="X510" s="5"/>
      <c r="Y510" s="5"/>
      <c r="Z510" s="5"/>
    </row>
    <row r="511" spans="2:26" x14ac:dyDescent="0.35">
      <c r="B511" s="71"/>
      <c r="C511" s="40"/>
      <c r="G511" s="2"/>
      <c r="H511" s="78"/>
      <c r="I511" s="2"/>
      <c r="J511" s="2"/>
      <c r="K511" s="2"/>
      <c r="L511" s="2"/>
      <c r="M511" s="2"/>
      <c r="N511" s="81"/>
      <c r="O511" s="81"/>
      <c r="P511" s="82"/>
      <c r="Q511" s="100"/>
      <c r="R511" s="33">
        <v>0</v>
      </c>
      <c r="S511" s="36">
        <v>0</v>
      </c>
      <c r="T511" s="108"/>
      <c r="U511" s="5"/>
      <c r="V511" s="5"/>
      <c r="W511" s="5"/>
      <c r="X511" s="5"/>
      <c r="Y511" s="5"/>
      <c r="Z511" s="5"/>
    </row>
    <row r="512" spans="2:26" x14ac:dyDescent="0.35">
      <c r="B512" s="71"/>
      <c r="C512" s="40"/>
      <c r="G512" s="2"/>
      <c r="H512" s="78"/>
      <c r="I512" s="2"/>
      <c r="J512" s="2"/>
      <c r="K512" s="2"/>
      <c r="L512" s="2"/>
      <c r="M512" s="2"/>
      <c r="N512" s="81"/>
      <c r="O512" s="81"/>
      <c r="P512" s="82"/>
      <c r="Q512" s="100"/>
      <c r="R512" s="33">
        <v>0</v>
      </c>
      <c r="S512" s="36">
        <v>0</v>
      </c>
      <c r="T512" s="108"/>
      <c r="U512" s="5"/>
      <c r="V512" s="5"/>
      <c r="W512" s="5"/>
      <c r="X512" s="5"/>
      <c r="Y512" s="5"/>
      <c r="Z512" s="5"/>
    </row>
    <row r="513" spans="2:26" x14ac:dyDescent="0.35">
      <c r="B513" s="71"/>
      <c r="C513" s="40"/>
      <c r="G513" s="2"/>
      <c r="H513" s="78"/>
      <c r="I513" s="2"/>
      <c r="J513" s="2"/>
      <c r="K513" s="2"/>
      <c r="L513" s="2"/>
      <c r="M513" s="2"/>
      <c r="N513" s="81"/>
      <c r="O513" s="81"/>
      <c r="P513" s="82"/>
      <c r="Q513" s="100"/>
      <c r="R513" s="33">
        <v>0</v>
      </c>
      <c r="S513" s="36">
        <v>0</v>
      </c>
      <c r="T513" s="108"/>
      <c r="U513" s="5"/>
      <c r="V513" s="5"/>
      <c r="W513" s="5"/>
      <c r="X513" s="5"/>
      <c r="Y513" s="5"/>
      <c r="Z513" s="5"/>
    </row>
    <row r="514" spans="2:26" x14ac:dyDescent="0.35">
      <c r="B514" s="71"/>
      <c r="C514" s="40"/>
      <c r="G514" s="2"/>
      <c r="H514" s="78"/>
      <c r="I514" s="2"/>
      <c r="J514" s="2"/>
      <c r="K514" s="2"/>
      <c r="L514" s="2"/>
      <c r="M514" s="2"/>
      <c r="N514" s="81"/>
      <c r="O514" s="81"/>
      <c r="P514" s="82"/>
      <c r="Q514" s="100"/>
      <c r="R514" s="33">
        <v>0</v>
      </c>
      <c r="S514" s="36">
        <v>0</v>
      </c>
      <c r="T514" s="108"/>
      <c r="U514" s="5"/>
      <c r="V514" s="5"/>
      <c r="W514" s="5"/>
      <c r="X514" s="5"/>
      <c r="Y514" s="5"/>
      <c r="Z514" s="5"/>
    </row>
    <row r="515" spans="2:26" x14ac:dyDescent="0.35">
      <c r="B515" s="71"/>
      <c r="C515" s="40"/>
      <c r="G515" s="2"/>
      <c r="H515" s="78"/>
      <c r="I515" s="2"/>
      <c r="J515" s="2"/>
      <c r="K515" s="2"/>
      <c r="L515" s="2"/>
      <c r="M515" s="2"/>
      <c r="N515" s="81"/>
      <c r="O515" s="81"/>
      <c r="P515" s="82"/>
      <c r="Q515" s="100"/>
      <c r="R515" s="33">
        <v>0</v>
      </c>
      <c r="S515" s="36">
        <v>0</v>
      </c>
      <c r="T515" s="108"/>
      <c r="U515" s="5"/>
      <c r="V515" s="5"/>
      <c r="W515" s="5"/>
      <c r="X515" s="5"/>
      <c r="Y515" s="5"/>
      <c r="Z515" s="5"/>
    </row>
    <row r="516" spans="2:26" x14ac:dyDescent="0.35">
      <c r="B516" s="71"/>
      <c r="C516" s="40"/>
      <c r="G516" s="2"/>
      <c r="H516" s="78"/>
      <c r="I516" s="2"/>
      <c r="J516" s="2"/>
      <c r="K516" s="2"/>
      <c r="L516" s="2"/>
      <c r="M516" s="2"/>
      <c r="N516" s="81"/>
      <c r="O516" s="81"/>
      <c r="P516" s="82"/>
      <c r="Q516" s="100"/>
      <c r="R516" s="33">
        <v>0</v>
      </c>
      <c r="S516" s="36">
        <v>0</v>
      </c>
      <c r="T516" s="108"/>
      <c r="U516" s="5"/>
      <c r="V516" s="5"/>
      <c r="W516" s="5"/>
      <c r="X516" s="5"/>
      <c r="Y516" s="5"/>
      <c r="Z516" s="5"/>
    </row>
    <row r="517" spans="2:26" x14ac:dyDescent="0.35">
      <c r="B517" s="71"/>
      <c r="C517" s="40"/>
      <c r="G517" s="2"/>
      <c r="H517" s="78"/>
      <c r="I517" s="2"/>
      <c r="J517" s="2"/>
      <c r="K517" s="2"/>
      <c r="L517" s="2"/>
      <c r="M517" s="2"/>
      <c r="N517" s="81"/>
      <c r="O517" s="81"/>
      <c r="P517" s="82"/>
      <c r="Q517" s="100"/>
      <c r="R517" s="33">
        <v>0</v>
      </c>
      <c r="S517" s="36">
        <v>0</v>
      </c>
      <c r="T517" s="108"/>
      <c r="U517" s="5"/>
      <c r="V517" s="5"/>
      <c r="W517" s="5"/>
      <c r="X517" s="5"/>
      <c r="Y517" s="5"/>
      <c r="Z517" s="5"/>
    </row>
    <row r="518" spans="2:26" x14ac:dyDescent="0.35">
      <c r="B518" s="71"/>
      <c r="C518" s="40"/>
      <c r="G518" s="2"/>
      <c r="H518" s="78"/>
      <c r="I518" s="2"/>
      <c r="J518" s="2"/>
      <c r="K518" s="2"/>
      <c r="L518" s="2"/>
      <c r="M518" s="2"/>
      <c r="N518" s="81"/>
      <c r="O518" s="81"/>
      <c r="P518" s="82"/>
      <c r="Q518" s="100"/>
      <c r="R518" s="33">
        <v>0</v>
      </c>
      <c r="S518" s="36">
        <v>0</v>
      </c>
      <c r="T518" s="108"/>
      <c r="U518" s="5"/>
      <c r="V518" s="5"/>
      <c r="W518" s="5"/>
      <c r="X518" s="5"/>
      <c r="Y518" s="5"/>
      <c r="Z518" s="5"/>
    </row>
    <row r="519" spans="2:26" x14ac:dyDescent="0.35">
      <c r="B519" s="71"/>
      <c r="C519" s="40"/>
      <c r="G519" s="2"/>
      <c r="H519" s="78"/>
      <c r="I519" s="2"/>
      <c r="J519" s="2"/>
      <c r="K519" s="2"/>
      <c r="L519" s="2"/>
      <c r="M519" s="2"/>
      <c r="N519" s="81"/>
      <c r="O519" s="81"/>
      <c r="P519" s="82"/>
      <c r="Q519" s="100"/>
      <c r="R519" s="33">
        <v>0</v>
      </c>
      <c r="S519" s="36">
        <v>0</v>
      </c>
      <c r="T519" s="108"/>
      <c r="U519" s="5"/>
      <c r="V519" s="5"/>
      <c r="W519" s="5"/>
      <c r="X519" s="5"/>
      <c r="Y519" s="5"/>
      <c r="Z519" s="5"/>
    </row>
    <row r="520" spans="2:26" x14ac:dyDescent="0.35">
      <c r="B520" s="71"/>
      <c r="C520" s="40"/>
      <c r="G520" s="2"/>
      <c r="H520" s="78"/>
      <c r="I520" s="2"/>
      <c r="J520" s="2"/>
      <c r="K520" s="2"/>
      <c r="L520" s="2"/>
      <c r="M520" s="2"/>
      <c r="N520" s="81"/>
      <c r="O520" s="81"/>
      <c r="P520" s="82"/>
      <c r="Q520" s="100"/>
      <c r="R520" s="33">
        <v>0</v>
      </c>
      <c r="S520" s="36">
        <v>0</v>
      </c>
      <c r="T520" s="108"/>
      <c r="U520" s="5"/>
      <c r="V520" s="5"/>
      <c r="W520" s="5"/>
      <c r="X520" s="5"/>
      <c r="Y520" s="5"/>
      <c r="Z520" s="5"/>
    </row>
    <row r="521" spans="2:26" x14ac:dyDescent="0.35">
      <c r="B521" s="71"/>
      <c r="C521" s="40"/>
      <c r="G521" s="2"/>
      <c r="H521" s="78"/>
      <c r="I521" s="2"/>
      <c r="J521" s="2"/>
      <c r="K521" s="2"/>
      <c r="L521" s="2"/>
      <c r="M521" s="2"/>
      <c r="N521" s="81"/>
      <c r="O521" s="81"/>
      <c r="P521" s="82"/>
      <c r="Q521" s="100"/>
      <c r="R521" s="33">
        <v>0</v>
      </c>
      <c r="S521" s="36">
        <v>0</v>
      </c>
      <c r="T521" s="108"/>
      <c r="U521" s="5"/>
      <c r="V521" s="5"/>
      <c r="W521" s="5"/>
      <c r="X521" s="5"/>
      <c r="Y521" s="5"/>
      <c r="Z521" s="5"/>
    </row>
    <row r="522" spans="2:26" x14ac:dyDescent="0.35">
      <c r="B522" s="71"/>
      <c r="C522" s="40"/>
      <c r="G522" s="2"/>
      <c r="H522" s="78"/>
      <c r="I522" s="2"/>
      <c r="J522" s="2"/>
      <c r="K522" s="2"/>
      <c r="L522" s="2"/>
      <c r="M522" s="2"/>
      <c r="N522" s="81"/>
      <c r="O522" s="81"/>
      <c r="P522" s="82"/>
      <c r="Q522" s="100"/>
      <c r="R522" s="33">
        <v>0</v>
      </c>
      <c r="S522" s="36">
        <v>0</v>
      </c>
      <c r="T522" s="108"/>
      <c r="U522" s="5"/>
      <c r="V522" s="5"/>
      <c r="W522" s="5"/>
      <c r="X522" s="5"/>
      <c r="Y522" s="5"/>
      <c r="Z522" s="5"/>
    </row>
    <row r="523" spans="2:26" x14ac:dyDescent="0.35">
      <c r="B523" s="71"/>
      <c r="C523" s="40"/>
      <c r="G523" s="2"/>
      <c r="H523" s="78"/>
      <c r="I523" s="2"/>
      <c r="J523" s="2"/>
      <c r="K523" s="2"/>
      <c r="L523" s="2"/>
      <c r="M523" s="2"/>
      <c r="N523" s="81"/>
      <c r="O523" s="81"/>
      <c r="P523" s="82"/>
      <c r="Q523" s="100"/>
      <c r="R523" s="33">
        <v>0</v>
      </c>
      <c r="S523" s="36">
        <v>0</v>
      </c>
      <c r="T523" s="108"/>
      <c r="U523" s="5"/>
      <c r="V523" s="5"/>
      <c r="W523" s="5"/>
      <c r="X523" s="5"/>
      <c r="Y523" s="5"/>
      <c r="Z523" s="5"/>
    </row>
    <row r="524" spans="2:26" x14ac:dyDescent="0.35">
      <c r="B524" s="71"/>
      <c r="C524" s="40"/>
      <c r="G524" s="2"/>
      <c r="H524" s="78"/>
      <c r="I524" s="2"/>
      <c r="J524" s="2"/>
      <c r="K524" s="2"/>
      <c r="L524" s="2"/>
      <c r="M524" s="2"/>
      <c r="N524" s="81"/>
      <c r="O524" s="81"/>
      <c r="P524" s="82"/>
      <c r="Q524" s="100"/>
      <c r="R524" s="33">
        <v>0</v>
      </c>
      <c r="S524" s="36">
        <v>0</v>
      </c>
      <c r="T524" s="108"/>
      <c r="U524" s="5"/>
      <c r="V524" s="5"/>
      <c r="W524" s="5"/>
      <c r="X524" s="5"/>
      <c r="Y524" s="5"/>
      <c r="Z524" s="5"/>
    </row>
    <row r="525" spans="2:26" x14ac:dyDescent="0.35">
      <c r="B525" s="71"/>
      <c r="C525" s="40"/>
      <c r="G525" s="2"/>
      <c r="H525" s="78"/>
      <c r="I525" s="2"/>
      <c r="J525" s="2"/>
      <c r="K525" s="2"/>
      <c r="L525" s="2"/>
      <c r="M525" s="2"/>
      <c r="N525" s="81"/>
      <c r="O525" s="81"/>
      <c r="P525" s="82"/>
      <c r="Q525" s="100"/>
      <c r="R525" s="33">
        <v>0</v>
      </c>
      <c r="S525" s="36">
        <v>0</v>
      </c>
      <c r="T525" s="108"/>
      <c r="U525" s="5"/>
      <c r="V525" s="5"/>
      <c r="W525" s="5"/>
      <c r="X525" s="5"/>
      <c r="Y525" s="5"/>
      <c r="Z525" s="5"/>
    </row>
    <row r="526" spans="2:26" x14ac:dyDescent="0.35">
      <c r="B526" s="71"/>
      <c r="C526" s="40"/>
      <c r="G526" s="2"/>
      <c r="H526" s="78"/>
      <c r="I526" s="2"/>
      <c r="J526" s="2"/>
      <c r="K526" s="2"/>
      <c r="L526" s="2"/>
      <c r="M526" s="2"/>
      <c r="N526" s="81"/>
      <c r="O526" s="81"/>
      <c r="P526" s="82"/>
      <c r="Q526" s="100"/>
      <c r="R526" s="33">
        <v>0</v>
      </c>
      <c r="S526" s="36">
        <v>0</v>
      </c>
      <c r="T526" s="108"/>
      <c r="U526" s="5"/>
      <c r="V526" s="5"/>
      <c r="W526" s="5"/>
      <c r="X526" s="5"/>
      <c r="Y526" s="5"/>
      <c r="Z526" s="5"/>
    </row>
    <row r="527" spans="2:26" x14ac:dyDescent="0.35">
      <c r="B527" s="71"/>
      <c r="C527" s="40"/>
      <c r="G527" s="2"/>
      <c r="H527" s="78"/>
      <c r="I527" s="2"/>
      <c r="J527" s="2"/>
      <c r="K527" s="2"/>
      <c r="L527" s="2"/>
      <c r="M527" s="2"/>
      <c r="N527" s="81"/>
      <c r="O527" s="81"/>
      <c r="P527" s="82"/>
      <c r="Q527" s="100"/>
      <c r="R527" s="33">
        <v>0</v>
      </c>
      <c r="S527" s="36">
        <v>0</v>
      </c>
      <c r="T527" s="108"/>
      <c r="U527" s="5"/>
      <c r="V527" s="5"/>
      <c r="W527" s="5"/>
      <c r="X527" s="5"/>
      <c r="Y527" s="5"/>
      <c r="Z527" s="5"/>
    </row>
    <row r="528" spans="2:26" x14ac:dyDescent="0.35">
      <c r="B528" s="71"/>
      <c r="C528" s="40"/>
      <c r="G528" s="2"/>
      <c r="H528" s="78"/>
      <c r="I528" s="2"/>
      <c r="J528" s="2"/>
      <c r="K528" s="2"/>
      <c r="L528" s="2"/>
      <c r="M528" s="2"/>
      <c r="N528" s="81"/>
      <c r="O528" s="81"/>
      <c r="P528" s="82"/>
      <c r="Q528" s="100"/>
      <c r="R528" s="33">
        <v>0</v>
      </c>
      <c r="S528" s="36">
        <v>0</v>
      </c>
      <c r="T528" s="108"/>
      <c r="U528" s="5"/>
      <c r="V528" s="5"/>
      <c r="W528" s="5"/>
      <c r="X528" s="5"/>
      <c r="Y528" s="5"/>
      <c r="Z528" s="5"/>
    </row>
    <row r="529" spans="2:26" x14ac:dyDescent="0.35">
      <c r="B529" s="71"/>
      <c r="C529" s="40"/>
      <c r="G529" s="2"/>
      <c r="H529" s="78"/>
      <c r="I529" s="2"/>
      <c r="J529" s="2"/>
      <c r="K529" s="2"/>
      <c r="L529" s="2"/>
      <c r="M529" s="2"/>
      <c r="N529" s="81"/>
      <c r="O529" s="81"/>
      <c r="P529" s="82"/>
      <c r="Q529" s="100"/>
      <c r="R529" s="33">
        <v>0</v>
      </c>
      <c r="S529" s="36">
        <v>0</v>
      </c>
      <c r="T529" s="108"/>
      <c r="U529" s="5"/>
      <c r="V529" s="5"/>
      <c r="W529" s="5"/>
      <c r="X529" s="5"/>
      <c r="Y529" s="5"/>
      <c r="Z529" s="5"/>
    </row>
    <row r="530" spans="2:26" x14ac:dyDescent="0.35">
      <c r="B530" s="71"/>
      <c r="C530" s="40"/>
      <c r="G530" s="2"/>
      <c r="H530" s="78"/>
      <c r="I530" s="2"/>
      <c r="J530" s="2"/>
      <c r="K530" s="2"/>
      <c r="L530" s="2"/>
      <c r="M530" s="2"/>
      <c r="N530" s="81"/>
      <c r="O530" s="81"/>
      <c r="P530" s="82"/>
      <c r="Q530" s="100"/>
      <c r="R530" s="33">
        <v>0</v>
      </c>
      <c r="S530" s="36">
        <v>0</v>
      </c>
      <c r="T530" s="108"/>
      <c r="U530" s="5"/>
      <c r="V530" s="5"/>
      <c r="W530" s="5"/>
      <c r="X530" s="5"/>
      <c r="Y530" s="5"/>
      <c r="Z530" s="5"/>
    </row>
    <row r="531" spans="2:26" x14ac:dyDescent="0.35">
      <c r="B531" s="71"/>
      <c r="C531" s="40"/>
      <c r="G531" s="2"/>
      <c r="H531" s="78"/>
      <c r="I531" s="2"/>
      <c r="J531" s="2"/>
      <c r="K531" s="2"/>
      <c r="L531" s="2"/>
      <c r="M531" s="2"/>
      <c r="N531" s="81"/>
      <c r="O531" s="81"/>
      <c r="P531" s="82"/>
      <c r="Q531" s="100"/>
      <c r="R531" s="33">
        <v>0</v>
      </c>
      <c r="S531" s="36">
        <v>0</v>
      </c>
      <c r="T531" s="108"/>
      <c r="U531" s="5"/>
      <c r="V531" s="5"/>
      <c r="W531" s="5"/>
      <c r="X531" s="5"/>
      <c r="Y531" s="5"/>
      <c r="Z531" s="5"/>
    </row>
    <row r="532" spans="2:26" x14ac:dyDescent="0.35">
      <c r="B532" s="71"/>
      <c r="C532" s="40"/>
      <c r="G532" s="2"/>
      <c r="H532" s="78"/>
      <c r="I532" s="2"/>
      <c r="J532" s="2"/>
      <c r="K532" s="2"/>
      <c r="L532" s="2"/>
      <c r="M532" s="2"/>
      <c r="N532" s="81"/>
      <c r="O532" s="81"/>
      <c r="P532" s="82"/>
      <c r="Q532" s="100"/>
      <c r="R532" s="33">
        <v>0</v>
      </c>
      <c r="S532" s="36">
        <v>0</v>
      </c>
      <c r="T532" s="108"/>
      <c r="U532" s="5"/>
      <c r="V532" s="5"/>
      <c r="W532" s="5"/>
      <c r="X532" s="5"/>
      <c r="Y532" s="5"/>
      <c r="Z532" s="5"/>
    </row>
    <row r="533" spans="2:26" x14ac:dyDescent="0.35">
      <c r="B533" s="71"/>
      <c r="C533" s="40"/>
      <c r="G533" s="2"/>
      <c r="H533" s="78"/>
      <c r="I533" s="2"/>
      <c r="J533" s="2"/>
      <c r="K533" s="2"/>
      <c r="L533" s="2"/>
      <c r="M533" s="2"/>
      <c r="N533" s="81"/>
      <c r="O533" s="81"/>
      <c r="P533" s="82"/>
      <c r="Q533" s="100"/>
      <c r="R533" s="33">
        <v>0</v>
      </c>
      <c r="S533" s="36">
        <v>0</v>
      </c>
      <c r="T533" s="108"/>
      <c r="U533" s="5"/>
      <c r="V533" s="5"/>
      <c r="W533" s="5"/>
      <c r="X533" s="5"/>
      <c r="Y533" s="5"/>
      <c r="Z533" s="5"/>
    </row>
    <row r="534" spans="2:26" x14ac:dyDescent="0.35">
      <c r="B534" s="71"/>
      <c r="C534" s="40"/>
      <c r="G534" s="2"/>
      <c r="H534" s="78"/>
      <c r="I534" s="2"/>
      <c r="J534" s="2"/>
      <c r="K534" s="2"/>
      <c r="L534" s="2"/>
      <c r="M534" s="2"/>
      <c r="N534" s="81"/>
      <c r="O534" s="81"/>
      <c r="P534" s="82"/>
      <c r="Q534" s="100"/>
      <c r="R534" s="33">
        <v>0</v>
      </c>
      <c r="S534" s="36">
        <v>0</v>
      </c>
      <c r="T534" s="108"/>
      <c r="U534" s="5"/>
      <c r="V534" s="5"/>
      <c r="W534" s="5"/>
      <c r="X534" s="5"/>
      <c r="Y534" s="5"/>
      <c r="Z534" s="5"/>
    </row>
    <row r="535" spans="2:26" x14ac:dyDescent="0.35">
      <c r="B535" s="71"/>
      <c r="C535" s="40"/>
      <c r="G535" s="2"/>
      <c r="H535" s="78"/>
      <c r="I535" s="2"/>
      <c r="J535" s="2"/>
      <c r="K535" s="2"/>
      <c r="L535" s="2"/>
      <c r="M535" s="2"/>
      <c r="N535" s="81"/>
      <c r="O535" s="81"/>
      <c r="P535" s="82"/>
      <c r="Q535" s="100"/>
      <c r="R535" s="33">
        <v>0</v>
      </c>
      <c r="S535" s="36">
        <v>0</v>
      </c>
      <c r="T535" s="108"/>
      <c r="U535" s="5"/>
      <c r="V535" s="5"/>
      <c r="W535" s="5"/>
      <c r="X535" s="5"/>
      <c r="Y535" s="5"/>
      <c r="Z535" s="5"/>
    </row>
    <row r="536" spans="2:26" x14ac:dyDescent="0.35">
      <c r="B536" s="71"/>
      <c r="C536" s="40"/>
      <c r="G536" s="2"/>
      <c r="H536" s="78"/>
      <c r="I536" s="2"/>
      <c r="J536" s="2"/>
      <c r="K536" s="2"/>
      <c r="L536" s="2"/>
      <c r="M536" s="2"/>
      <c r="N536" s="81"/>
      <c r="O536" s="81"/>
      <c r="P536" s="82"/>
      <c r="Q536" s="100"/>
      <c r="R536" s="33">
        <v>0</v>
      </c>
      <c r="S536" s="36">
        <v>0</v>
      </c>
      <c r="T536" s="108"/>
      <c r="U536" s="5"/>
      <c r="V536" s="5"/>
      <c r="W536" s="5"/>
      <c r="X536" s="5"/>
      <c r="Y536" s="5"/>
      <c r="Z536" s="5"/>
    </row>
    <row r="537" spans="2:26" x14ac:dyDescent="0.35">
      <c r="B537" s="71"/>
      <c r="C537" s="40"/>
      <c r="G537" s="2"/>
      <c r="H537" s="78"/>
      <c r="I537" s="2"/>
      <c r="J537" s="2"/>
      <c r="K537" s="2"/>
      <c r="L537" s="2"/>
      <c r="M537" s="2"/>
      <c r="N537" s="81"/>
      <c r="O537" s="81"/>
      <c r="P537" s="82"/>
      <c r="Q537" s="100"/>
      <c r="R537" s="33">
        <v>0</v>
      </c>
      <c r="S537" s="36">
        <v>0</v>
      </c>
      <c r="T537" s="108"/>
      <c r="U537" s="5"/>
      <c r="V537" s="5"/>
      <c r="W537" s="5"/>
      <c r="X537" s="5"/>
      <c r="Y537" s="5"/>
      <c r="Z537" s="5"/>
    </row>
    <row r="538" spans="2:26" x14ac:dyDescent="0.35">
      <c r="B538" s="71"/>
      <c r="C538" s="40"/>
      <c r="G538" s="2"/>
      <c r="H538" s="78"/>
      <c r="I538" s="2"/>
      <c r="J538" s="2"/>
      <c r="K538" s="2"/>
      <c r="L538" s="2"/>
      <c r="M538" s="2"/>
      <c r="N538" s="81"/>
      <c r="O538" s="81"/>
      <c r="P538" s="82"/>
      <c r="Q538" s="100"/>
      <c r="R538" s="33">
        <v>0</v>
      </c>
      <c r="S538" s="36">
        <v>0</v>
      </c>
      <c r="T538" s="108"/>
      <c r="U538" s="5"/>
      <c r="V538" s="5"/>
      <c r="W538" s="5"/>
      <c r="X538" s="5"/>
      <c r="Y538" s="5"/>
      <c r="Z538" s="5"/>
    </row>
    <row r="539" spans="2:26" x14ac:dyDescent="0.35">
      <c r="B539" s="71"/>
      <c r="C539" s="40"/>
      <c r="G539" s="2"/>
      <c r="H539" s="78"/>
      <c r="I539" s="2"/>
      <c r="J539" s="2"/>
      <c r="K539" s="2"/>
      <c r="L539" s="2"/>
      <c r="M539" s="2"/>
      <c r="N539" s="81"/>
      <c r="O539" s="81"/>
      <c r="P539" s="82"/>
      <c r="Q539" s="100"/>
      <c r="R539" s="33">
        <v>0</v>
      </c>
      <c r="S539" s="36">
        <v>0</v>
      </c>
      <c r="T539" s="108"/>
      <c r="U539" s="5"/>
      <c r="V539" s="5"/>
      <c r="W539" s="5"/>
      <c r="X539" s="5"/>
      <c r="Y539" s="5"/>
      <c r="Z539" s="5"/>
    </row>
    <row r="540" spans="2:26" x14ac:dyDescent="0.35">
      <c r="B540" s="71"/>
      <c r="C540" s="40"/>
      <c r="G540" s="2"/>
      <c r="H540" s="78"/>
      <c r="I540" s="2"/>
      <c r="J540" s="2"/>
      <c r="K540" s="2"/>
      <c r="L540" s="2"/>
      <c r="M540" s="2"/>
      <c r="N540" s="81"/>
      <c r="O540" s="81"/>
      <c r="P540" s="82"/>
      <c r="Q540" s="100"/>
      <c r="R540" s="33">
        <v>0</v>
      </c>
      <c r="S540" s="36">
        <v>0</v>
      </c>
      <c r="T540" s="108"/>
      <c r="U540" s="5"/>
      <c r="V540" s="5"/>
      <c r="W540" s="5"/>
      <c r="X540" s="5"/>
      <c r="Y540" s="5"/>
      <c r="Z540" s="5"/>
    </row>
    <row r="541" spans="2:26" x14ac:dyDescent="0.35">
      <c r="B541" s="71"/>
      <c r="C541" s="40"/>
      <c r="G541" s="2"/>
      <c r="H541" s="78"/>
      <c r="I541" s="2"/>
      <c r="J541" s="2"/>
      <c r="K541" s="2"/>
      <c r="L541" s="2"/>
      <c r="M541" s="2"/>
      <c r="N541" s="81"/>
      <c r="O541" s="81"/>
      <c r="P541" s="82"/>
      <c r="Q541" s="100"/>
      <c r="R541" s="33">
        <v>0</v>
      </c>
      <c r="S541" s="36">
        <v>0</v>
      </c>
      <c r="T541" s="108"/>
      <c r="U541" s="5"/>
      <c r="V541" s="5"/>
      <c r="W541" s="5"/>
      <c r="X541" s="5"/>
      <c r="Y541" s="5"/>
      <c r="Z541" s="5"/>
    </row>
    <row r="542" spans="2:26" x14ac:dyDescent="0.35">
      <c r="B542" s="71"/>
      <c r="C542" s="40"/>
      <c r="G542" s="2"/>
      <c r="H542" s="78"/>
      <c r="I542" s="2"/>
      <c r="J542" s="2"/>
      <c r="K542" s="2"/>
      <c r="L542" s="2"/>
      <c r="M542" s="2"/>
      <c r="N542" s="81"/>
      <c r="O542" s="81"/>
      <c r="P542" s="82"/>
      <c r="Q542" s="100"/>
      <c r="R542" s="33">
        <v>0</v>
      </c>
      <c r="S542" s="36">
        <v>0</v>
      </c>
      <c r="T542" s="108"/>
      <c r="U542" s="5"/>
      <c r="V542" s="5"/>
      <c r="W542" s="5"/>
      <c r="X542" s="5"/>
      <c r="Y542" s="5"/>
      <c r="Z542" s="5"/>
    </row>
    <row r="543" spans="2:26" x14ac:dyDescent="0.35">
      <c r="B543" s="71"/>
      <c r="C543" s="40"/>
      <c r="G543" s="2"/>
      <c r="H543" s="78"/>
      <c r="I543" s="2"/>
      <c r="J543" s="2"/>
      <c r="K543" s="2"/>
      <c r="L543" s="2"/>
      <c r="M543" s="2"/>
      <c r="N543" s="81"/>
      <c r="O543" s="81"/>
      <c r="P543" s="82"/>
      <c r="Q543" s="100"/>
      <c r="R543" s="33">
        <v>0</v>
      </c>
      <c r="S543" s="36">
        <v>0</v>
      </c>
      <c r="T543" s="108"/>
      <c r="U543" s="5"/>
      <c r="V543" s="5"/>
      <c r="W543" s="5"/>
      <c r="X543" s="5"/>
      <c r="Y543" s="5"/>
      <c r="Z543" s="5"/>
    </row>
    <row r="544" spans="2:26" x14ac:dyDescent="0.35">
      <c r="B544" s="71"/>
      <c r="C544" s="40"/>
      <c r="G544" s="2"/>
      <c r="H544" s="78"/>
      <c r="I544" s="2"/>
      <c r="J544" s="2"/>
      <c r="K544" s="2"/>
      <c r="L544" s="2"/>
      <c r="M544" s="2"/>
      <c r="N544" s="81"/>
      <c r="O544" s="81"/>
      <c r="P544" s="82"/>
      <c r="Q544" s="100"/>
      <c r="R544" s="33">
        <v>0</v>
      </c>
      <c r="S544" s="36">
        <v>0</v>
      </c>
      <c r="T544" s="108"/>
      <c r="U544" s="5"/>
      <c r="V544" s="5"/>
      <c r="W544" s="5"/>
      <c r="X544" s="5"/>
      <c r="Y544" s="5"/>
      <c r="Z544" s="5"/>
    </row>
    <row r="545" spans="2:26" x14ac:dyDescent="0.35">
      <c r="B545" s="71"/>
      <c r="C545" s="40"/>
      <c r="G545" s="2"/>
      <c r="H545" s="78"/>
      <c r="I545" s="2"/>
      <c r="J545" s="2"/>
      <c r="K545" s="2"/>
      <c r="L545" s="2"/>
      <c r="M545" s="2"/>
      <c r="N545" s="81"/>
      <c r="O545" s="81"/>
      <c r="P545" s="82"/>
      <c r="Q545" s="100"/>
      <c r="R545" s="33">
        <v>0</v>
      </c>
      <c r="S545" s="36">
        <v>0</v>
      </c>
      <c r="T545" s="108"/>
      <c r="U545" s="5"/>
      <c r="V545" s="5"/>
      <c r="W545" s="5"/>
      <c r="X545" s="5"/>
      <c r="Y545" s="5"/>
      <c r="Z545" s="5"/>
    </row>
    <row r="546" spans="2:26" x14ac:dyDescent="0.35">
      <c r="B546" s="71"/>
      <c r="C546" s="40"/>
      <c r="G546" s="2"/>
      <c r="H546" s="78"/>
      <c r="I546" s="2"/>
      <c r="J546" s="2"/>
      <c r="K546" s="2"/>
      <c r="L546" s="2"/>
      <c r="M546" s="2"/>
      <c r="N546" s="81"/>
      <c r="O546" s="81"/>
      <c r="P546" s="82"/>
      <c r="Q546" s="100"/>
      <c r="R546" s="33">
        <v>0</v>
      </c>
      <c r="S546" s="36">
        <v>0</v>
      </c>
      <c r="T546" s="108"/>
      <c r="U546" s="5"/>
      <c r="V546" s="5"/>
      <c r="W546" s="5"/>
      <c r="X546" s="5"/>
      <c r="Y546" s="5"/>
      <c r="Z546" s="5"/>
    </row>
    <row r="547" spans="2:26" x14ac:dyDescent="0.35">
      <c r="B547" s="71"/>
      <c r="C547" s="40"/>
      <c r="G547" s="2"/>
      <c r="H547" s="78"/>
      <c r="I547" s="2"/>
      <c r="J547" s="2"/>
      <c r="K547" s="2"/>
      <c r="L547" s="2"/>
      <c r="M547" s="2"/>
      <c r="N547" s="81"/>
      <c r="O547" s="81"/>
      <c r="P547" s="82"/>
      <c r="Q547" s="100"/>
      <c r="R547" s="33">
        <v>0</v>
      </c>
      <c r="S547" s="36">
        <v>0</v>
      </c>
      <c r="T547" s="108"/>
      <c r="U547" s="5"/>
      <c r="V547" s="5"/>
      <c r="W547" s="5"/>
      <c r="X547" s="5"/>
      <c r="Y547" s="5"/>
      <c r="Z547" s="5"/>
    </row>
    <row r="548" spans="2:26" x14ac:dyDescent="0.35">
      <c r="B548" s="71"/>
      <c r="C548" s="40"/>
      <c r="G548" s="2"/>
      <c r="H548" s="78"/>
      <c r="I548" s="2"/>
      <c r="J548" s="2"/>
      <c r="K548" s="2"/>
      <c r="L548" s="2"/>
      <c r="M548" s="2"/>
      <c r="N548" s="81"/>
      <c r="O548" s="81"/>
      <c r="P548" s="82"/>
      <c r="Q548" s="100"/>
      <c r="R548" s="33">
        <v>0</v>
      </c>
      <c r="S548" s="36">
        <v>0</v>
      </c>
      <c r="T548" s="108"/>
      <c r="U548" s="5"/>
      <c r="V548" s="5"/>
      <c r="W548" s="5"/>
      <c r="X548" s="5"/>
      <c r="Y548" s="5"/>
      <c r="Z548" s="5"/>
    </row>
    <row r="549" spans="2:26" x14ac:dyDescent="0.35">
      <c r="B549" s="71"/>
      <c r="C549" s="40"/>
      <c r="G549" s="2"/>
      <c r="H549" s="78"/>
      <c r="I549" s="2"/>
      <c r="J549" s="2"/>
      <c r="K549" s="2"/>
      <c r="L549" s="2"/>
      <c r="M549" s="2"/>
      <c r="N549" s="81"/>
      <c r="O549" s="81"/>
      <c r="P549" s="82"/>
      <c r="Q549" s="100"/>
      <c r="R549" s="33">
        <v>0</v>
      </c>
      <c r="S549" s="36">
        <v>0</v>
      </c>
      <c r="T549" s="108"/>
      <c r="U549" s="5"/>
      <c r="V549" s="5"/>
      <c r="W549" s="5"/>
      <c r="X549" s="5"/>
      <c r="Y549" s="5"/>
      <c r="Z549" s="5"/>
    </row>
    <row r="550" spans="2:26" x14ac:dyDescent="0.35">
      <c r="B550" s="71"/>
      <c r="C550" s="40"/>
      <c r="G550" s="2"/>
      <c r="H550" s="78"/>
      <c r="I550" s="2"/>
      <c r="J550" s="2"/>
      <c r="K550" s="2"/>
      <c r="L550" s="2"/>
      <c r="M550" s="2"/>
      <c r="N550" s="81"/>
      <c r="O550" s="81"/>
      <c r="P550" s="82"/>
      <c r="Q550" s="100"/>
      <c r="R550" s="33">
        <v>0</v>
      </c>
      <c r="S550" s="36">
        <v>0</v>
      </c>
      <c r="T550" s="108"/>
      <c r="U550" s="5"/>
      <c r="V550" s="5"/>
      <c r="W550" s="5"/>
      <c r="X550" s="5"/>
      <c r="Y550" s="5"/>
      <c r="Z550" s="5"/>
    </row>
    <row r="551" spans="2:26" x14ac:dyDescent="0.35">
      <c r="B551" s="71"/>
      <c r="C551" s="40"/>
      <c r="G551" s="2"/>
      <c r="H551" s="78"/>
      <c r="I551" s="2"/>
      <c r="J551" s="2"/>
      <c r="K551" s="2"/>
      <c r="L551" s="2"/>
      <c r="M551" s="2"/>
      <c r="N551" s="81"/>
      <c r="O551" s="81"/>
      <c r="P551" s="82"/>
      <c r="Q551" s="100"/>
      <c r="R551" s="33">
        <v>0</v>
      </c>
      <c r="S551" s="36">
        <v>0</v>
      </c>
      <c r="T551" s="108"/>
      <c r="U551" s="5"/>
      <c r="V551" s="5"/>
      <c r="W551" s="5"/>
      <c r="X551" s="5"/>
      <c r="Y551" s="5"/>
      <c r="Z551" s="5"/>
    </row>
    <row r="552" spans="2:26" x14ac:dyDescent="0.35">
      <c r="B552" s="71"/>
      <c r="C552" s="40"/>
      <c r="G552" s="2"/>
      <c r="H552" s="78"/>
      <c r="I552" s="2"/>
      <c r="J552" s="2"/>
      <c r="K552" s="2"/>
      <c r="L552" s="2"/>
      <c r="M552" s="2"/>
      <c r="N552" s="81"/>
      <c r="O552" s="81"/>
      <c r="P552" s="82"/>
      <c r="Q552" s="100"/>
      <c r="R552" s="33">
        <v>0</v>
      </c>
      <c r="S552" s="36">
        <v>0</v>
      </c>
      <c r="T552" s="108"/>
      <c r="U552" s="5"/>
      <c r="V552" s="5"/>
      <c r="W552" s="5"/>
      <c r="X552" s="5"/>
      <c r="Y552" s="5"/>
      <c r="Z552" s="5"/>
    </row>
    <row r="553" spans="2:26" x14ac:dyDescent="0.35">
      <c r="B553" s="71"/>
      <c r="C553" s="40"/>
      <c r="G553" s="2"/>
      <c r="H553" s="78"/>
      <c r="I553" s="2"/>
      <c r="J553" s="2"/>
      <c r="K553" s="2"/>
      <c r="L553" s="2"/>
      <c r="M553" s="2"/>
      <c r="N553" s="81"/>
      <c r="O553" s="81"/>
      <c r="P553" s="82"/>
      <c r="Q553" s="100"/>
      <c r="R553" s="33">
        <v>0</v>
      </c>
      <c r="S553" s="36">
        <v>0</v>
      </c>
      <c r="T553" s="108"/>
      <c r="U553" s="5"/>
      <c r="V553" s="5"/>
      <c r="W553" s="5"/>
      <c r="X553" s="5"/>
      <c r="Y553" s="5"/>
      <c r="Z553" s="5"/>
    </row>
    <row r="554" spans="2:26" x14ac:dyDescent="0.35">
      <c r="B554" s="71"/>
      <c r="C554" s="40"/>
      <c r="G554" s="2"/>
      <c r="H554" s="78"/>
      <c r="I554" s="2"/>
      <c r="J554" s="2"/>
      <c r="K554" s="2"/>
      <c r="L554" s="2"/>
      <c r="M554" s="2"/>
      <c r="N554" s="81"/>
      <c r="O554" s="81"/>
      <c r="P554" s="82"/>
      <c r="Q554" s="100"/>
      <c r="R554" s="33">
        <v>0</v>
      </c>
      <c r="S554" s="36">
        <v>0</v>
      </c>
      <c r="T554" s="108"/>
      <c r="U554" s="5"/>
      <c r="V554" s="5"/>
      <c r="W554" s="5"/>
      <c r="X554" s="5"/>
      <c r="Y554" s="5"/>
      <c r="Z554" s="5"/>
    </row>
    <row r="555" spans="2:26" x14ac:dyDescent="0.35">
      <c r="B555" s="71"/>
      <c r="C555" s="40"/>
      <c r="G555" s="2"/>
      <c r="H555" s="78"/>
      <c r="I555" s="2"/>
      <c r="J555" s="2"/>
      <c r="K555" s="2"/>
      <c r="L555" s="2"/>
      <c r="M555" s="2"/>
      <c r="N555" s="81"/>
      <c r="O555" s="81"/>
      <c r="P555" s="82"/>
      <c r="Q555" s="100"/>
      <c r="R555" s="33">
        <v>0</v>
      </c>
      <c r="S555" s="36">
        <v>0</v>
      </c>
      <c r="T555" s="108"/>
      <c r="U555" s="5"/>
      <c r="V555" s="5"/>
      <c r="W555" s="5"/>
      <c r="X555" s="5"/>
      <c r="Y555" s="5"/>
      <c r="Z555" s="5"/>
    </row>
    <row r="556" spans="2:26" x14ac:dyDescent="0.35">
      <c r="B556" s="71"/>
      <c r="C556" s="40"/>
      <c r="G556" s="2"/>
      <c r="H556" s="78"/>
      <c r="I556" s="2"/>
      <c r="J556" s="2"/>
      <c r="K556" s="2"/>
      <c r="L556" s="2"/>
      <c r="M556" s="2"/>
      <c r="N556" s="81"/>
      <c r="O556" s="81"/>
      <c r="P556" s="82"/>
      <c r="Q556" s="100"/>
      <c r="R556" s="33">
        <v>0</v>
      </c>
      <c r="S556" s="36">
        <v>0</v>
      </c>
      <c r="T556" s="108"/>
      <c r="U556" s="5"/>
      <c r="V556" s="5"/>
      <c r="W556" s="5"/>
      <c r="X556" s="5"/>
      <c r="Y556" s="5"/>
      <c r="Z556" s="5"/>
    </row>
    <row r="557" spans="2:26" x14ac:dyDescent="0.35">
      <c r="B557" s="71"/>
      <c r="C557" s="40"/>
      <c r="G557" s="2"/>
      <c r="H557" s="78"/>
      <c r="I557" s="2"/>
      <c r="J557" s="2"/>
      <c r="K557" s="2"/>
      <c r="L557" s="2"/>
      <c r="M557" s="2"/>
      <c r="N557" s="81"/>
      <c r="O557" s="81"/>
      <c r="P557" s="82"/>
      <c r="Q557" s="100"/>
      <c r="R557" s="33">
        <v>0</v>
      </c>
      <c r="S557" s="36">
        <v>0</v>
      </c>
      <c r="T557" s="108"/>
      <c r="U557" s="5"/>
      <c r="V557" s="5"/>
      <c r="W557" s="5"/>
      <c r="X557" s="5"/>
      <c r="Y557" s="5"/>
      <c r="Z557" s="5"/>
    </row>
    <row r="558" spans="2:26" x14ac:dyDescent="0.35">
      <c r="B558" s="71"/>
      <c r="C558" s="40"/>
      <c r="G558" s="2"/>
      <c r="H558" s="78"/>
      <c r="I558" s="2"/>
      <c r="J558" s="2"/>
      <c r="K558" s="2"/>
      <c r="L558" s="2"/>
      <c r="M558" s="2"/>
      <c r="N558" s="81"/>
      <c r="O558" s="81"/>
      <c r="P558" s="82"/>
      <c r="Q558" s="100"/>
      <c r="R558" s="33">
        <v>0</v>
      </c>
      <c r="S558" s="36">
        <v>0</v>
      </c>
      <c r="T558" s="108"/>
      <c r="U558" s="5"/>
      <c r="V558" s="5"/>
      <c r="W558" s="5"/>
      <c r="X558" s="5"/>
      <c r="Y558" s="5"/>
      <c r="Z558" s="5"/>
    </row>
    <row r="559" spans="2:26" x14ac:dyDescent="0.35">
      <c r="B559" s="71"/>
      <c r="C559" s="40"/>
      <c r="G559" s="2"/>
      <c r="H559" s="78"/>
      <c r="I559" s="2"/>
      <c r="J559" s="2"/>
      <c r="K559" s="2"/>
      <c r="L559" s="2"/>
      <c r="M559" s="2"/>
      <c r="N559" s="81"/>
      <c r="O559" s="81"/>
      <c r="P559" s="82"/>
      <c r="Q559" s="100"/>
      <c r="R559" s="33">
        <v>0</v>
      </c>
      <c r="S559" s="36">
        <v>0</v>
      </c>
      <c r="T559" s="108"/>
      <c r="U559" s="5"/>
      <c r="V559" s="5"/>
      <c r="W559" s="5"/>
      <c r="X559" s="5"/>
      <c r="Y559" s="5"/>
      <c r="Z559" s="5"/>
    </row>
    <row r="560" spans="2:26" x14ac:dyDescent="0.35">
      <c r="B560" s="71"/>
      <c r="C560" s="40"/>
      <c r="G560" s="2"/>
      <c r="H560" s="78"/>
      <c r="I560" s="2"/>
      <c r="J560" s="2"/>
      <c r="K560" s="2"/>
      <c r="L560" s="2"/>
      <c r="M560" s="2"/>
      <c r="N560" s="81"/>
      <c r="O560" s="81"/>
      <c r="P560" s="82"/>
      <c r="Q560" s="100"/>
      <c r="R560" s="33">
        <v>0</v>
      </c>
      <c r="S560" s="36">
        <v>0</v>
      </c>
      <c r="T560" s="108"/>
      <c r="U560" s="5"/>
      <c r="V560" s="5"/>
      <c r="W560" s="5"/>
      <c r="X560" s="5"/>
      <c r="Y560" s="5"/>
      <c r="Z560" s="5"/>
    </row>
    <row r="561" spans="2:26" x14ac:dyDescent="0.35">
      <c r="B561" s="71"/>
      <c r="C561" s="40"/>
      <c r="G561" s="2"/>
      <c r="H561" s="78"/>
      <c r="I561" s="2"/>
      <c r="J561" s="2"/>
      <c r="K561" s="2"/>
      <c r="L561" s="2"/>
      <c r="M561" s="2"/>
      <c r="N561" s="81"/>
      <c r="O561" s="81"/>
      <c r="P561" s="82"/>
      <c r="Q561" s="100"/>
      <c r="R561" s="33">
        <v>0</v>
      </c>
      <c r="S561" s="36">
        <v>0</v>
      </c>
      <c r="T561" s="108"/>
      <c r="U561" s="5"/>
      <c r="V561" s="5"/>
      <c r="W561" s="5"/>
      <c r="X561" s="5"/>
      <c r="Y561" s="5"/>
      <c r="Z561" s="5"/>
    </row>
    <row r="562" spans="2:26" x14ac:dyDescent="0.35">
      <c r="B562" s="71"/>
      <c r="C562" s="40"/>
      <c r="G562" s="2"/>
      <c r="H562" s="78"/>
      <c r="I562" s="2"/>
      <c r="J562" s="2"/>
      <c r="K562" s="2"/>
      <c r="L562" s="2"/>
      <c r="M562" s="2"/>
      <c r="N562" s="81"/>
      <c r="O562" s="81"/>
      <c r="P562" s="82"/>
      <c r="Q562" s="100"/>
      <c r="R562" s="33">
        <v>0</v>
      </c>
      <c r="S562" s="36">
        <v>0</v>
      </c>
      <c r="T562" s="108"/>
      <c r="U562" s="5"/>
      <c r="V562" s="5"/>
      <c r="W562" s="5"/>
      <c r="X562" s="5"/>
      <c r="Y562" s="5"/>
      <c r="Z562" s="5"/>
    </row>
    <row r="563" spans="2:26" x14ac:dyDescent="0.35">
      <c r="B563" s="71"/>
      <c r="C563" s="40"/>
      <c r="G563" s="2"/>
      <c r="H563" s="78"/>
      <c r="I563" s="2"/>
      <c r="J563" s="2"/>
      <c r="K563" s="2"/>
      <c r="L563" s="2"/>
      <c r="M563" s="2"/>
      <c r="N563" s="81"/>
      <c r="O563" s="81"/>
      <c r="P563" s="82"/>
      <c r="Q563" s="100"/>
      <c r="R563" s="33">
        <v>0</v>
      </c>
      <c r="S563" s="36">
        <v>0</v>
      </c>
      <c r="T563" s="108"/>
      <c r="U563" s="5"/>
      <c r="V563" s="5"/>
      <c r="W563" s="5"/>
      <c r="X563" s="5"/>
      <c r="Y563" s="5"/>
      <c r="Z563" s="5"/>
    </row>
    <row r="564" spans="2:26" x14ac:dyDescent="0.35">
      <c r="B564" s="71"/>
      <c r="C564" s="40"/>
      <c r="G564" s="2"/>
      <c r="H564" s="78"/>
      <c r="I564" s="2"/>
      <c r="J564" s="2"/>
      <c r="K564" s="2"/>
      <c r="L564" s="2"/>
      <c r="M564" s="2"/>
      <c r="N564" s="81"/>
      <c r="O564" s="81"/>
      <c r="P564" s="82"/>
      <c r="Q564" s="100"/>
      <c r="R564" s="33">
        <v>0</v>
      </c>
      <c r="S564" s="36">
        <v>0</v>
      </c>
      <c r="T564" s="108"/>
      <c r="U564" s="5"/>
      <c r="V564" s="5"/>
      <c r="W564" s="5"/>
      <c r="X564" s="5"/>
      <c r="Y564" s="5"/>
      <c r="Z564" s="5"/>
    </row>
    <row r="565" spans="2:26" x14ac:dyDescent="0.35">
      <c r="B565" s="71"/>
      <c r="C565" s="40"/>
      <c r="G565" s="2"/>
      <c r="H565" s="78"/>
      <c r="I565" s="2"/>
      <c r="J565" s="2"/>
      <c r="K565" s="2"/>
      <c r="L565" s="2"/>
      <c r="M565" s="2"/>
      <c r="N565" s="81"/>
      <c r="O565" s="81"/>
      <c r="P565" s="82"/>
      <c r="Q565" s="100"/>
      <c r="R565" s="33">
        <v>0</v>
      </c>
      <c r="S565" s="36">
        <v>0</v>
      </c>
      <c r="T565" s="108"/>
      <c r="U565" s="5"/>
      <c r="V565" s="5"/>
      <c r="W565" s="5"/>
      <c r="X565" s="5"/>
      <c r="Y565" s="5"/>
      <c r="Z565" s="5"/>
    </row>
    <row r="566" spans="2:26" x14ac:dyDescent="0.35">
      <c r="B566" s="71"/>
      <c r="C566" s="40"/>
      <c r="G566" s="2"/>
      <c r="H566" s="78"/>
      <c r="I566" s="2"/>
      <c r="J566" s="2"/>
      <c r="K566" s="2"/>
      <c r="L566" s="2"/>
      <c r="M566" s="2"/>
      <c r="N566" s="81"/>
      <c r="O566" s="81"/>
      <c r="P566" s="82"/>
      <c r="Q566" s="100"/>
      <c r="R566" s="33">
        <v>0</v>
      </c>
      <c r="S566" s="36">
        <v>0</v>
      </c>
      <c r="T566" s="108"/>
      <c r="U566" s="5"/>
      <c r="V566" s="5"/>
      <c r="W566" s="5"/>
      <c r="X566" s="5"/>
      <c r="Y566" s="5"/>
      <c r="Z566" s="5"/>
    </row>
    <row r="567" spans="2:26" x14ac:dyDescent="0.35">
      <c r="B567" s="71"/>
      <c r="C567" s="40"/>
      <c r="G567" s="2"/>
      <c r="H567" s="78"/>
      <c r="I567" s="2"/>
      <c r="J567" s="2"/>
      <c r="K567" s="2"/>
      <c r="L567" s="2"/>
      <c r="M567" s="2"/>
      <c r="N567" s="81"/>
      <c r="O567" s="81"/>
      <c r="P567" s="82"/>
      <c r="Q567" s="100"/>
      <c r="R567" s="33">
        <v>0</v>
      </c>
      <c r="S567" s="36">
        <v>0</v>
      </c>
      <c r="T567" s="108"/>
      <c r="U567" s="5"/>
      <c r="V567" s="5"/>
      <c r="W567" s="5"/>
      <c r="X567" s="5"/>
      <c r="Y567" s="5"/>
      <c r="Z567" s="5"/>
    </row>
    <row r="568" spans="2:26" x14ac:dyDescent="0.35">
      <c r="B568" s="71"/>
      <c r="C568" s="40"/>
      <c r="G568" s="2"/>
      <c r="H568" s="78"/>
      <c r="I568" s="2"/>
      <c r="J568" s="2"/>
      <c r="K568" s="2"/>
      <c r="L568" s="2"/>
      <c r="M568" s="2"/>
      <c r="N568" s="81"/>
      <c r="O568" s="81"/>
      <c r="P568" s="82"/>
      <c r="Q568" s="100"/>
      <c r="R568" s="33">
        <v>0</v>
      </c>
      <c r="S568" s="36">
        <v>0</v>
      </c>
      <c r="T568" s="108"/>
      <c r="U568" s="5"/>
      <c r="V568" s="5"/>
      <c r="W568" s="5"/>
      <c r="X568" s="5"/>
      <c r="Y568" s="5"/>
      <c r="Z568" s="5"/>
    </row>
    <row r="569" spans="2:26" x14ac:dyDescent="0.35">
      <c r="B569" s="71"/>
      <c r="C569" s="40"/>
      <c r="G569" s="2"/>
      <c r="H569" s="78"/>
      <c r="I569" s="2"/>
      <c r="J569" s="2"/>
      <c r="K569" s="2"/>
      <c r="L569" s="2"/>
      <c r="M569" s="2"/>
      <c r="N569" s="81"/>
      <c r="O569" s="81"/>
      <c r="P569" s="82"/>
      <c r="Q569" s="100"/>
      <c r="R569" s="33">
        <v>0</v>
      </c>
      <c r="S569" s="36">
        <v>0</v>
      </c>
      <c r="T569" s="108"/>
      <c r="U569" s="5"/>
      <c r="V569" s="5"/>
      <c r="W569" s="5"/>
      <c r="X569" s="5"/>
      <c r="Y569" s="5"/>
      <c r="Z569" s="5"/>
    </row>
    <row r="570" spans="2:26" x14ac:dyDescent="0.35">
      <c r="B570" s="71"/>
      <c r="C570" s="40"/>
      <c r="G570" s="2"/>
      <c r="H570" s="78"/>
      <c r="I570" s="2"/>
      <c r="J570" s="2"/>
      <c r="K570" s="2"/>
      <c r="L570" s="2"/>
      <c r="M570" s="2"/>
      <c r="N570" s="81"/>
      <c r="O570" s="81"/>
      <c r="P570" s="82"/>
      <c r="Q570" s="100"/>
      <c r="R570" s="33">
        <v>0</v>
      </c>
      <c r="S570" s="36">
        <v>0</v>
      </c>
      <c r="T570" s="108"/>
      <c r="U570" s="5"/>
      <c r="V570" s="5"/>
      <c r="W570" s="5"/>
      <c r="X570" s="5"/>
      <c r="Y570" s="5"/>
      <c r="Z570" s="5"/>
    </row>
    <row r="571" spans="2:26" x14ac:dyDescent="0.35">
      <c r="B571" s="71"/>
      <c r="C571" s="40"/>
      <c r="G571" s="2"/>
      <c r="H571" s="78"/>
      <c r="I571" s="2"/>
      <c r="J571" s="2"/>
      <c r="K571" s="2"/>
      <c r="L571" s="2"/>
      <c r="M571" s="2"/>
      <c r="N571" s="81"/>
      <c r="O571" s="81"/>
      <c r="P571" s="82"/>
      <c r="Q571" s="100"/>
      <c r="R571" s="33">
        <v>0</v>
      </c>
      <c r="S571" s="36">
        <v>0</v>
      </c>
      <c r="T571" s="108"/>
      <c r="U571" s="5"/>
      <c r="V571" s="5"/>
      <c r="W571" s="5"/>
      <c r="X571" s="5"/>
      <c r="Y571" s="5"/>
      <c r="Z571" s="5"/>
    </row>
    <row r="572" spans="2:26" x14ac:dyDescent="0.35">
      <c r="B572" s="71"/>
      <c r="C572" s="40"/>
      <c r="U572" s="5"/>
      <c r="V572" s="5"/>
      <c r="W572" s="5"/>
      <c r="X572" s="5"/>
      <c r="Y572" s="5"/>
      <c r="Z572" s="5"/>
    </row>
    <row r="573" spans="2:26" x14ac:dyDescent="0.35">
      <c r="B573" s="71"/>
      <c r="C573" s="40"/>
    </row>
    <row r="574" spans="2:26" x14ac:dyDescent="0.35">
      <c r="B574" s="71"/>
      <c r="C574" s="40"/>
    </row>
    <row r="575" spans="2:26" x14ac:dyDescent="0.35">
      <c r="B575" s="71"/>
      <c r="C575" s="40"/>
    </row>
    <row r="576" spans="2:26" x14ac:dyDescent="0.35">
      <c r="B576" s="71"/>
      <c r="C576" s="40"/>
    </row>
    <row r="577" spans="2:3" x14ac:dyDescent="0.35">
      <c r="B577" s="71"/>
      <c r="C577" s="40"/>
    </row>
    <row r="578" spans="2:3" x14ac:dyDescent="0.35">
      <c r="B578" s="71"/>
      <c r="C578" s="40"/>
    </row>
    <row r="579" spans="2:3" x14ac:dyDescent="0.35">
      <c r="B579" s="71"/>
      <c r="C579" s="40"/>
    </row>
    <row r="580" spans="2:3" x14ac:dyDescent="0.35">
      <c r="B580" s="71"/>
      <c r="C580" s="40"/>
    </row>
    <row r="581" spans="2:3" x14ac:dyDescent="0.35">
      <c r="B581" s="71"/>
      <c r="C581" s="40"/>
    </row>
    <row r="582" spans="2:3" x14ac:dyDescent="0.35">
      <c r="B582" s="71"/>
      <c r="C582" s="40"/>
    </row>
    <row r="583" spans="2:3" x14ac:dyDescent="0.35">
      <c r="B583" s="71"/>
      <c r="C583" s="40"/>
    </row>
    <row r="584" spans="2:3" x14ac:dyDescent="0.35">
      <c r="B584" s="71"/>
      <c r="C584" s="40"/>
    </row>
    <row r="585" spans="2:3" x14ac:dyDescent="0.35">
      <c r="B585" s="71"/>
      <c r="C585" s="40"/>
    </row>
    <row r="586" spans="2:3" x14ac:dyDescent="0.35">
      <c r="B586" s="71"/>
      <c r="C586" s="40"/>
    </row>
    <row r="587" spans="2:3" x14ac:dyDescent="0.35">
      <c r="B587" s="71"/>
      <c r="C587" s="40"/>
    </row>
    <row r="588" spans="2:3" x14ac:dyDescent="0.35">
      <c r="B588" s="71"/>
      <c r="C588" s="40"/>
    </row>
    <row r="589" spans="2:3" x14ac:dyDescent="0.35">
      <c r="B589" s="71"/>
      <c r="C589" s="40"/>
    </row>
    <row r="590" spans="2:3" x14ac:dyDescent="0.35">
      <c r="B590" s="71"/>
      <c r="C590" s="40"/>
    </row>
    <row r="591" spans="2:3" x14ac:dyDescent="0.35">
      <c r="B591" s="71"/>
      <c r="C591" s="40"/>
    </row>
    <row r="592" spans="2:3" x14ac:dyDescent="0.35">
      <c r="B592" s="71"/>
      <c r="C592" s="40"/>
    </row>
    <row r="593" spans="2:3" x14ac:dyDescent="0.35">
      <c r="B593" s="71"/>
      <c r="C593" s="40"/>
    </row>
    <row r="594" spans="2:3" x14ac:dyDescent="0.35">
      <c r="B594" s="71"/>
      <c r="C594" s="40"/>
    </row>
    <row r="595" spans="2:3" x14ac:dyDescent="0.35">
      <c r="B595" s="71"/>
      <c r="C595" s="40"/>
    </row>
    <row r="596" spans="2:3" x14ac:dyDescent="0.35">
      <c r="B596" s="71"/>
      <c r="C596" s="40"/>
    </row>
    <row r="597" spans="2:3" x14ac:dyDescent="0.35">
      <c r="B597" s="71"/>
      <c r="C597" s="40"/>
    </row>
    <row r="598" spans="2:3" x14ac:dyDescent="0.35">
      <c r="B598" s="71"/>
      <c r="C598" s="40"/>
    </row>
    <row r="599" spans="2:3" x14ac:dyDescent="0.35">
      <c r="B599" s="71"/>
      <c r="C599" s="40"/>
    </row>
    <row r="600" spans="2:3" x14ac:dyDescent="0.35">
      <c r="B600" s="71"/>
      <c r="C600" s="40"/>
    </row>
    <row r="601" spans="2:3" x14ac:dyDescent="0.35">
      <c r="B601" s="71"/>
      <c r="C601" s="40"/>
    </row>
    <row r="602" spans="2:3" x14ac:dyDescent="0.35">
      <c r="B602" s="71"/>
      <c r="C602" s="40"/>
    </row>
    <row r="603" spans="2:3" x14ac:dyDescent="0.35">
      <c r="B603" s="71"/>
      <c r="C603" s="40"/>
    </row>
    <row r="604" spans="2:3" x14ac:dyDescent="0.35">
      <c r="B604" s="71"/>
      <c r="C604" s="40"/>
    </row>
    <row r="605" spans="2:3" x14ac:dyDescent="0.35">
      <c r="B605" s="71"/>
      <c r="C605" s="40"/>
    </row>
    <row r="606" spans="2:3" x14ac:dyDescent="0.35">
      <c r="B606" s="71"/>
      <c r="C606" s="40"/>
    </row>
    <row r="607" spans="2:3" x14ac:dyDescent="0.35">
      <c r="B607" s="71"/>
      <c r="C607" s="40"/>
    </row>
    <row r="608" spans="2:3" x14ac:dyDescent="0.35">
      <c r="B608" s="71"/>
      <c r="C608" s="40"/>
    </row>
    <row r="609" spans="2:3" x14ac:dyDescent="0.35">
      <c r="B609" s="71"/>
      <c r="C609" s="40"/>
    </row>
    <row r="610" spans="2:3" x14ac:dyDescent="0.35">
      <c r="B610" s="71"/>
      <c r="C610" s="40"/>
    </row>
    <row r="611" spans="2:3" x14ac:dyDescent="0.35">
      <c r="B611" s="71"/>
      <c r="C611" s="40"/>
    </row>
    <row r="612" spans="2:3" x14ac:dyDescent="0.35">
      <c r="B612" s="71"/>
      <c r="C612" s="40"/>
    </row>
    <row r="613" spans="2:3" x14ac:dyDescent="0.35">
      <c r="B613" s="71"/>
      <c r="C613" s="40"/>
    </row>
    <row r="614" spans="2:3" x14ac:dyDescent="0.35">
      <c r="B614" s="71"/>
      <c r="C614" s="40"/>
    </row>
    <row r="615" spans="2:3" x14ac:dyDescent="0.35">
      <c r="B615" s="71"/>
      <c r="C615" s="40"/>
    </row>
    <row r="616" spans="2:3" x14ac:dyDescent="0.35">
      <c r="B616" s="71"/>
      <c r="C616" s="40"/>
    </row>
    <row r="617" spans="2:3" x14ac:dyDescent="0.35">
      <c r="B617" s="71"/>
      <c r="C617" s="40"/>
    </row>
    <row r="618" spans="2:3" x14ac:dyDescent="0.35">
      <c r="B618" s="71"/>
      <c r="C618" s="40"/>
    </row>
    <row r="619" spans="2:3" x14ac:dyDescent="0.35">
      <c r="B619" s="71"/>
      <c r="C619" s="40"/>
    </row>
    <row r="620" spans="2:3" x14ac:dyDescent="0.35">
      <c r="B620" s="71"/>
      <c r="C620" s="40"/>
    </row>
    <row r="621" spans="2:3" x14ac:dyDescent="0.35">
      <c r="B621" s="71"/>
      <c r="C621" s="40"/>
    </row>
    <row r="622" spans="2:3" x14ac:dyDescent="0.35">
      <c r="B622" s="71"/>
      <c r="C622" s="40"/>
    </row>
    <row r="623" spans="2:3" x14ac:dyDescent="0.35">
      <c r="B623" s="71"/>
      <c r="C623" s="40"/>
    </row>
    <row r="624" spans="2:3" x14ac:dyDescent="0.35">
      <c r="B624" s="71"/>
      <c r="C624" s="40"/>
    </row>
    <row r="625" spans="2:3" x14ac:dyDescent="0.35">
      <c r="B625" s="71"/>
      <c r="C625" s="40"/>
    </row>
    <row r="626" spans="2:3" x14ac:dyDescent="0.35">
      <c r="B626" s="71"/>
      <c r="C626" s="40"/>
    </row>
    <row r="627" spans="2:3" x14ac:dyDescent="0.35">
      <c r="B627" s="71"/>
      <c r="C627" s="40"/>
    </row>
    <row r="628" spans="2:3" x14ac:dyDescent="0.35">
      <c r="B628" s="71"/>
      <c r="C628" s="40"/>
    </row>
    <row r="629" spans="2:3" x14ac:dyDescent="0.35">
      <c r="B629" s="71"/>
      <c r="C629" s="40"/>
    </row>
    <row r="630" spans="2:3" x14ac:dyDescent="0.35">
      <c r="B630" s="71"/>
      <c r="C630" s="40"/>
    </row>
    <row r="631" spans="2:3" x14ac:dyDescent="0.35">
      <c r="B631" s="71"/>
      <c r="C631" s="40"/>
    </row>
    <row r="632" spans="2:3" x14ac:dyDescent="0.35">
      <c r="B632" s="71"/>
      <c r="C632" s="40"/>
    </row>
    <row r="633" spans="2:3" x14ac:dyDescent="0.35">
      <c r="B633" s="71"/>
      <c r="C633" s="40"/>
    </row>
    <row r="634" spans="2:3" x14ac:dyDescent="0.35">
      <c r="B634" s="71"/>
      <c r="C634" s="40"/>
    </row>
    <row r="635" spans="2:3" x14ac:dyDescent="0.35">
      <c r="B635" s="71"/>
      <c r="C635" s="40"/>
    </row>
    <row r="636" spans="2:3" x14ac:dyDescent="0.35">
      <c r="B636" s="71"/>
      <c r="C636" s="40"/>
    </row>
    <row r="637" spans="2:3" x14ac:dyDescent="0.35">
      <c r="B637" s="71"/>
      <c r="C637" s="40"/>
    </row>
    <row r="638" spans="2:3" x14ac:dyDescent="0.35">
      <c r="B638" s="71"/>
      <c r="C638" s="40"/>
    </row>
    <row r="639" spans="2:3" x14ac:dyDescent="0.35">
      <c r="B639" s="71"/>
      <c r="C639" s="40"/>
    </row>
    <row r="640" spans="2:3" x14ac:dyDescent="0.35">
      <c r="B640" s="71"/>
      <c r="C640" s="40"/>
    </row>
    <row r="641" spans="2:3" x14ac:dyDescent="0.35">
      <c r="B641" s="71"/>
      <c r="C641" s="40"/>
    </row>
    <row r="642" spans="2:3" x14ac:dyDescent="0.35">
      <c r="B642" s="71"/>
      <c r="C642" s="40"/>
    </row>
    <row r="643" spans="2:3" x14ac:dyDescent="0.35">
      <c r="B643" s="71"/>
      <c r="C643" s="40"/>
    </row>
    <row r="644" spans="2:3" x14ac:dyDescent="0.35">
      <c r="B644" s="71"/>
      <c r="C644" s="40"/>
    </row>
    <row r="645" spans="2:3" x14ac:dyDescent="0.35">
      <c r="B645" s="71"/>
      <c r="C645" s="40"/>
    </row>
    <row r="646" spans="2:3" x14ac:dyDescent="0.35">
      <c r="B646" s="71"/>
      <c r="C646" s="40"/>
    </row>
    <row r="647" spans="2:3" x14ac:dyDescent="0.35">
      <c r="B647" s="71"/>
      <c r="C647" s="40"/>
    </row>
    <row r="648" spans="2:3" x14ac:dyDescent="0.35">
      <c r="B648" s="71"/>
      <c r="C648" s="40"/>
    </row>
    <row r="649" spans="2:3" x14ac:dyDescent="0.35">
      <c r="B649" s="71"/>
      <c r="C649" s="40"/>
    </row>
    <row r="650" spans="2:3" x14ac:dyDescent="0.35">
      <c r="B650" s="71"/>
      <c r="C650" s="40"/>
    </row>
    <row r="651" spans="2:3" x14ac:dyDescent="0.35">
      <c r="B651" s="71"/>
      <c r="C651" s="40"/>
    </row>
    <row r="652" spans="2:3" x14ac:dyDescent="0.35">
      <c r="B652" s="71"/>
      <c r="C652" s="40"/>
    </row>
    <row r="653" spans="2:3" x14ac:dyDescent="0.35">
      <c r="B653" s="71"/>
      <c r="C653" s="40"/>
    </row>
    <row r="654" spans="2:3" x14ac:dyDescent="0.35">
      <c r="B654" s="71"/>
      <c r="C654" s="40"/>
    </row>
    <row r="655" spans="2:3" x14ac:dyDescent="0.35">
      <c r="B655" s="71"/>
      <c r="C655" s="40"/>
    </row>
    <row r="656" spans="2:3" x14ac:dyDescent="0.35">
      <c r="B656" s="71"/>
      <c r="C656" s="40"/>
    </row>
    <row r="657" spans="2:3" x14ac:dyDescent="0.35">
      <c r="B657" s="71"/>
      <c r="C657" s="40"/>
    </row>
    <row r="658" spans="2:3" x14ac:dyDescent="0.35">
      <c r="B658" s="71"/>
      <c r="C658" s="40"/>
    </row>
    <row r="659" spans="2:3" x14ac:dyDescent="0.35">
      <c r="B659" s="71"/>
      <c r="C659" s="40"/>
    </row>
    <row r="660" spans="2:3" x14ac:dyDescent="0.35">
      <c r="B660" s="71"/>
      <c r="C660" s="40"/>
    </row>
    <row r="661" spans="2:3" x14ac:dyDescent="0.35">
      <c r="B661" s="71"/>
      <c r="C661" s="40"/>
    </row>
    <row r="662" spans="2:3" x14ac:dyDescent="0.35">
      <c r="B662" s="71"/>
      <c r="C662" s="40"/>
    </row>
    <row r="663" spans="2:3" x14ac:dyDescent="0.35">
      <c r="B663" s="71"/>
      <c r="C663" s="40"/>
    </row>
    <row r="664" spans="2:3" x14ac:dyDescent="0.35">
      <c r="B664" s="71"/>
      <c r="C664" s="40"/>
    </row>
    <row r="665" spans="2:3" x14ac:dyDescent="0.35">
      <c r="B665" s="71"/>
      <c r="C665" s="40"/>
    </row>
    <row r="666" spans="2:3" x14ac:dyDescent="0.35">
      <c r="B666" s="71"/>
      <c r="C666" s="40"/>
    </row>
    <row r="667" spans="2:3" x14ac:dyDescent="0.35">
      <c r="B667" s="71"/>
      <c r="C667" s="40"/>
    </row>
    <row r="668" spans="2:3" x14ac:dyDescent="0.35">
      <c r="B668" s="71"/>
      <c r="C668" s="40"/>
    </row>
    <row r="669" spans="2:3" x14ac:dyDescent="0.35">
      <c r="B669" s="71"/>
      <c r="C669" s="40"/>
    </row>
    <row r="670" spans="2:3" x14ac:dyDescent="0.35">
      <c r="B670" s="71"/>
      <c r="C670" s="40"/>
    </row>
    <row r="671" spans="2:3" x14ac:dyDescent="0.35">
      <c r="B671" s="71"/>
      <c r="C671" s="40"/>
    </row>
    <row r="672" spans="2:3" x14ac:dyDescent="0.35">
      <c r="B672" s="71"/>
      <c r="C672" s="40"/>
    </row>
    <row r="673" spans="2:3" x14ac:dyDescent="0.35">
      <c r="B673" s="71"/>
      <c r="C673" s="40"/>
    </row>
    <row r="674" spans="2:3" x14ac:dyDescent="0.35">
      <c r="B674" s="71"/>
      <c r="C674" s="40"/>
    </row>
    <row r="675" spans="2:3" x14ac:dyDescent="0.35">
      <c r="B675" s="71"/>
      <c r="C675" s="40"/>
    </row>
    <row r="676" spans="2:3" x14ac:dyDescent="0.35">
      <c r="B676" s="71"/>
      <c r="C676" s="40"/>
    </row>
    <row r="677" spans="2:3" x14ac:dyDescent="0.35">
      <c r="B677" s="71"/>
      <c r="C677" s="40"/>
    </row>
    <row r="678" spans="2:3" x14ac:dyDescent="0.35">
      <c r="B678" s="71"/>
      <c r="C678" s="40"/>
    </row>
    <row r="679" spans="2:3" x14ac:dyDescent="0.35">
      <c r="B679" s="71"/>
      <c r="C679" s="40"/>
    </row>
    <row r="680" spans="2:3" x14ac:dyDescent="0.35">
      <c r="B680" s="71"/>
      <c r="C680" s="40"/>
    </row>
    <row r="681" spans="2:3" x14ac:dyDescent="0.35">
      <c r="B681" s="71"/>
      <c r="C681" s="40"/>
    </row>
    <row r="682" spans="2:3" x14ac:dyDescent="0.35">
      <c r="B682" s="71"/>
      <c r="C682" s="40"/>
    </row>
    <row r="683" spans="2:3" x14ac:dyDescent="0.35">
      <c r="B683" s="71"/>
      <c r="C683" s="40"/>
    </row>
    <row r="684" spans="2:3" x14ac:dyDescent="0.35">
      <c r="B684" s="71"/>
      <c r="C684" s="40"/>
    </row>
    <row r="685" spans="2:3" x14ac:dyDescent="0.35">
      <c r="B685" s="71"/>
      <c r="C685" s="40"/>
    </row>
    <row r="686" spans="2:3" x14ac:dyDescent="0.35">
      <c r="B686" s="71"/>
      <c r="C686" s="40"/>
    </row>
    <row r="687" spans="2:3" x14ac:dyDescent="0.35">
      <c r="B687" s="71"/>
      <c r="C687" s="40"/>
    </row>
    <row r="688" spans="2:3" x14ac:dyDescent="0.35">
      <c r="B688" s="71"/>
      <c r="C688" s="40"/>
    </row>
    <row r="689" spans="2:3" x14ac:dyDescent="0.35">
      <c r="B689" s="71"/>
      <c r="C689" s="40"/>
    </row>
    <row r="690" spans="2:3" x14ac:dyDescent="0.35">
      <c r="B690" s="71"/>
      <c r="C690" s="40"/>
    </row>
    <row r="691" spans="2:3" x14ac:dyDescent="0.35">
      <c r="B691" s="71"/>
      <c r="C691" s="40"/>
    </row>
    <row r="692" spans="2:3" x14ac:dyDescent="0.35">
      <c r="B692" s="71"/>
      <c r="C692" s="40"/>
    </row>
    <row r="693" spans="2:3" x14ac:dyDescent="0.35">
      <c r="B693" s="71"/>
      <c r="C693" s="40"/>
    </row>
    <row r="694" spans="2:3" x14ac:dyDescent="0.35">
      <c r="B694" s="71"/>
      <c r="C694" s="40"/>
    </row>
    <row r="695" spans="2:3" x14ac:dyDescent="0.35">
      <c r="B695" s="71"/>
      <c r="C695" s="40"/>
    </row>
    <row r="696" spans="2:3" x14ac:dyDescent="0.35">
      <c r="B696" s="71"/>
      <c r="C696" s="40"/>
    </row>
    <row r="697" spans="2:3" x14ac:dyDescent="0.35">
      <c r="B697" s="71"/>
      <c r="C697" s="40"/>
    </row>
    <row r="698" spans="2:3" x14ac:dyDescent="0.35">
      <c r="B698" s="71"/>
      <c r="C698" s="40"/>
    </row>
    <row r="699" spans="2:3" x14ac:dyDescent="0.35">
      <c r="B699" s="71"/>
      <c r="C699" s="40"/>
    </row>
    <row r="700" spans="2:3" x14ac:dyDescent="0.35">
      <c r="B700" s="71"/>
      <c r="C700" s="40"/>
    </row>
    <row r="701" spans="2:3" x14ac:dyDescent="0.35">
      <c r="B701" s="71"/>
      <c r="C701" s="40"/>
    </row>
    <row r="702" spans="2:3" x14ac:dyDescent="0.35">
      <c r="B702" s="71"/>
      <c r="C702" s="40"/>
    </row>
    <row r="703" spans="2:3" x14ac:dyDescent="0.35">
      <c r="B703" s="71"/>
      <c r="C703" s="40"/>
    </row>
    <row r="704" spans="2:3" x14ac:dyDescent="0.35">
      <c r="B704" s="71"/>
      <c r="C704" s="40"/>
    </row>
    <row r="705" spans="2:3" x14ac:dyDescent="0.35">
      <c r="B705" s="71"/>
      <c r="C705" s="40"/>
    </row>
    <row r="706" spans="2:3" x14ac:dyDescent="0.35">
      <c r="B706" s="71"/>
      <c r="C706" s="40"/>
    </row>
    <row r="707" spans="2:3" x14ac:dyDescent="0.35">
      <c r="B707" s="71"/>
      <c r="C707" s="40"/>
    </row>
    <row r="708" spans="2:3" x14ac:dyDescent="0.35">
      <c r="B708" s="71"/>
      <c r="C708" s="40"/>
    </row>
    <row r="709" spans="2:3" x14ac:dyDescent="0.35">
      <c r="B709" s="71"/>
      <c r="C709" s="40"/>
    </row>
    <row r="710" spans="2:3" x14ac:dyDescent="0.35">
      <c r="B710" s="71"/>
      <c r="C710" s="40"/>
    </row>
    <row r="711" spans="2:3" x14ac:dyDescent="0.35">
      <c r="B711" s="71"/>
      <c r="C711" s="40"/>
    </row>
    <row r="712" spans="2:3" x14ac:dyDescent="0.35">
      <c r="B712" s="71"/>
      <c r="C712" s="40"/>
    </row>
    <row r="713" spans="2:3" x14ac:dyDescent="0.35">
      <c r="B713" s="71"/>
      <c r="C713" s="40"/>
    </row>
    <row r="714" spans="2:3" x14ac:dyDescent="0.35">
      <c r="B714" s="71"/>
      <c r="C714" s="40"/>
    </row>
    <row r="715" spans="2:3" x14ac:dyDescent="0.35">
      <c r="B715" s="71"/>
      <c r="C715" s="40"/>
    </row>
    <row r="716" spans="2:3" x14ac:dyDescent="0.35">
      <c r="B716" s="71"/>
      <c r="C716" s="40"/>
    </row>
    <row r="717" spans="2:3" x14ac:dyDescent="0.35">
      <c r="B717" s="71"/>
      <c r="C717" s="40"/>
    </row>
    <row r="718" spans="2:3" x14ac:dyDescent="0.35">
      <c r="B718" s="71"/>
      <c r="C718" s="40"/>
    </row>
    <row r="719" spans="2:3" x14ac:dyDescent="0.35">
      <c r="B719" s="71"/>
      <c r="C719" s="40"/>
    </row>
    <row r="720" spans="2:3" x14ac:dyDescent="0.35">
      <c r="B720" s="71"/>
      <c r="C720" s="40"/>
    </row>
    <row r="721" spans="2:3" x14ac:dyDescent="0.35">
      <c r="B721" s="71"/>
      <c r="C721" s="40"/>
    </row>
    <row r="722" spans="2:3" x14ac:dyDescent="0.35">
      <c r="B722" s="71"/>
      <c r="C722" s="40"/>
    </row>
    <row r="723" spans="2:3" x14ac:dyDescent="0.35">
      <c r="B723" s="71"/>
      <c r="C723" s="40"/>
    </row>
    <row r="724" spans="2:3" x14ac:dyDescent="0.35">
      <c r="B724" s="71"/>
      <c r="C724" s="40"/>
    </row>
    <row r="725" spans="2:3" x14ac:dyDescent="0.35">
      <c r="B725" s="71"/>
      <c r="C725" s="40"/>
    </row>
    <row r="726" spans="2:3" x14ac:dyDescent="0.35">
      <c r="B726" s="71"/>
      <c r="C726" s="40"/>
    </row>
    <row r="727" spans="2:3" x14ac:dyDescent="0.35">
      <c r="B727" s="71"/>
      <c r="C727" s="40"/>
    </row>
    <row r="728" spans="2:3" x14ac:dyDescent="0.35">
      <c r="B728" s="71"/>
      <c r="C728" s="40"/>
    </row>
    <row r="729" spans="2:3" x14ac:dyDescent="0.35">
      <c r="B729" s="71"/>
      <c r="C729" s="40"/>
    </row>
    <row r="730" spans="2:3" x14ac:dyDescent="0.35">
      <c r="B730" s="71"/>
      <c r="C730" s="40"/>
    </row>
    <row r="731" spans="2:3" x14ac:dyDescent="0.35">
      <c r="B731" s="71"/>
      <c r="C731" s="40"/>
    </row>
    <row r="732" spans="2:3" x14ac:dyDescent="0.35">
      <c r="B732" s="71"/>
      <c r="C732" s="40"/>
    </row>
    <row r="733" spans="2:3" x14ac:dyDescent="0.35">
      <c r="B733" s="71"/>
      <c r="C733" s="40"/>
    </row>
    <row r="734" spans="2:3" x14ac:dyDescent="0.35">
      <c r="B734" s="71"/>
      <c r="C734" s="40"/>
    </row>
    <row r="735" spans="2:3" x14ac:dyDescent="0.35">
      <c r="B735" s="71"/>
      <c r="C735" s="40"/>
    </row>
    <row r="736" spans="2:3" x14ac:dyDescent="0.35">
      <c r="B736" s="71"/>
      <c r="C736" s="40"/>
    </row>
    <row r="737" spans="2:3" x14ac:dyDescent="0.35">
      <c r="B737" s="71"/>
      <c r="C737" s="40"/>
    </row>
    <row r="738" spans="2:3" x14ac:dyDescent="0.35">
      <c r="B738" s="71"/>
      <c r="C738" s="40"/>
    </row>
    <row r="739" spans="2:3" x14ac:dyDescent="0.35">
      <c r="B739" s="71"/>
      <c r="C739" s="40"/>
    </row>
    <row r="740" spans="2:3" x14ac:dyDescent="0.35">
      <c r="B740" s="71"/>
      <c r="C740" s="40"/>
    </row>
    <row r="741" spans="2:3" x14ac:dyDescent="0.35">
      <c r="B741" s="71"/>
      <c r="C741" s="40"/>
    </row>
    <row r="742" spans="2:3" x14ac:dyDescent="0.35">
      <c r="B742" s="71"/>
      <c r="C742" s="40"/>
    </row>
    <row r="743" spans="2:3" x14ac:dyDescent="0.35">
      <c r="B743" s="71"/>
      <c r="C743" s="40"/>
    </row>
    <row r="744" spans="2:3" x14ac:dyDescent="0.35">
      <c r="B744" s="71"/>
      <c r="C744" s="40"/>
    </row>
    <row r="745" spans="2:3" x14ac:dyDescent="0.35">
      <c r="B745" s="71"/>
      <c r="C745" s="40"/>
    </row>
    <row r="746" spans="2:3" x14ac:dyDescent="0.35">
      <c r="B746" s="71"/>
      <c r="C746" s="40"/>
    </row>
    <row r="747" spans="2:3" x14ac:dyDescent="0.35">
      <c r="B747" s="71"/>
      <c r="C747" s="40"/>
    </row>
    <row r="748" spans="2:3" x14ac:dyDescent="0.35">
      <c r="B748" s="71"/>
      <c r="C748" s="40"/>
    </row>
    <row r="749" spans="2:3" x14ac:dyDescent="0.35">
      <c r="B749" s="71"/>
      <c r="C749" s="40"/>
    </row>
    <row r="750" spans="2:3" x14ac:dyDescent="0.35">
      <c r="B750" s="71"/>
      <c r="C750" s="40"/>
    </row>
    <row r="751" spans="2:3" x14ac:dyDescent="0.35">
      <c r="B751" s="71"/>
      <c r="C751" s="40"/>
    </row>
    <row r="752" spans="2:3" x14ac:dyDescent="0.35">
      <c r="B752" s="71"/>
      <c r="C752" s="40"/>
    </row>
    <row r="753" spans="2:3" x14ac:dyDescent="0.35">
      <c r="B753" s="71"/>
      <c r="C753" s="40"/>
    </row>
    <row r="754" spans="2:3" x14ac:dyDescent="0.35">
      <c r="B754" s="71"/>
      <c r="C754" s="40"/>
    </row>
    <row r="755" spans="2:3" x14ac:dyDescent="0.35">
      <c r="B755" s="71"/>
      <c r="C755" s="40"/>
    </row>
    <row r="756" spans="2:3" x14ac:dyDescent="0.35">
      <c r="B756" s="71"/>
      <c r="C756" s="40"/>
    </row>
    <row r="757" spans="2:3" x14ac:dyDescent="0.35">
      <c r="B757" s="71"/>
      <c r="C757" s="40"/>
    </row>
    <row r="758" spans="2:3" x14ac:dyDescent="0.35">
      <c r="B758" s="71"/>
      <c r="C758" s="40"/>
    </row>
    <row r="759" spans="2:3" x14ac:dyDescent="0.35">
      <c r="B759" s="71"/>
      <c r="C759" s="40"/>
    </row>
    <row r="760" spans="2:3" x14ac:dyDescent="0.35">
      <c r="B760" s="71"/>
      <c r="C760" s="40"/>
    </row>
    <row r="761" spans="2:3" x14ac:dyDescent="0.35">
      <c r="B761" s="71"/>
      <c r="C761" s="40"/>
    </row>
    <row r="762" spans="2:3" x14ac:dyDescent="0.35">
      <c r="B762" s="71"/>
      <c r="C762" s="40"/>
    </row>
    <row r="763" spans="2:3" x14ac:dyDescent="0.35">
      <c r="B763" s="71"/>
      <c r="C763" s="40"/>
    </row>
    <row r="764" spans="2:3" x14ac:dyDescent="0.35">
      <c r="B764" s="71"/>
      <c r="C764" s="40"/>
    </row>
    <row r="765" spans="2:3" x14ac:dyDescent="0.35">
      <c r="B765" s="71"/>
      <c r="C765" s="40"/>
    </row>
    <row r="766" spans="2:3" x14ac:dyDescent="0.35">
      <c r="B766" s="71"/>
      <c r="C766" s="40"/>
    </row>
    <row r="767" spans="2:3" x14ac:dyDescent="0.35">
      <c r="B767" s="71"/>
      <c r="C767" s="40"/>
    </row>
    <row r="768" spans="2:3" x14ac:dyDescent="0.35">
      <c r="B768" s="71"/>
      <c r="C768" s="40"/>
    </row>
    <row r="769" spans="2:3" x14ac:dyDescent="0.35">
      <c r="B769" s="71"/>
      <c r="C769" s="40"/>
    </row>
    <row r="770" spans="2:3" x14ac:dyDescent="0.35">
      <c r="B770" s="71"/>
      <c r="C770" s="40"/>
    </row>
    <row r="771" spans="2:3" x14ac:dyDescent="0.35">
      <c r="B771" s="71"/>
      <c r="C771" s="40"/>
    </row>
    <row r="772" spans="2:3" x14ac:dyDescent="0.35">
      <c r="B772" s="71"/>
      <c r="C772" s="40"/>
    </row>
    <row r="773" spans="2:3" x14ac:dyDescent="0.35">
      <c r="B773" s="71"/>
      <c r="C773" s="40"/>
    </row>
    <row r="774" spans="2:3" x14ac:dyDescent="0.35">
      <c r="B774" s="71"/>
      <c r="C774" s="40"/>
    </row>
    <row r="775" spans="2:3" x14ac:dyDescent="0.35">
      <c r="B775" s="71"/>
      <c r="C775" s="40"/>
    </row>
    <row r="776" spans="2:3" x14ac:dyDescent="0.35">
      <c r="B776" s="71"/>
      <c r="C776" s="40"/>
    </row>
    <row r="777" spans="2:3" x14ac:dyDescent="0.35">
      <c r="B777" s="71"/>
      <c r="C777" s="40"/>
    </row>
    <row r="778" spans="2:3" x14ac:dyDescent="0.35">
      <c r="B778" s="71"/>
      <c r="C778" s="40"/>
    </row>
    <row r="779" spans="2:3" x14ac:dyDescent="0.35">
      <c r="B779" s="71"/>
      <c r="C779" s="40"/>
    </row>
    <row r="780" spans="2:3" x14ac:dyDescent="0.35">
      <c r="B780" s="71"/>
      <c r="C780" s="40"/>
    </row>
    <row r="781" spans="2:3" x14ac:dyDescent="0.35">
      <c r="B781" s="71"/>
      <c r="C781" s="40"/>
    </row>
    <row r="782" spans="2:3" x14ac:dyDescent="0.35">
      <c r="B782" s="71"/>
      <c r="C782" s="40"/>
    </row>
    <row r="783" spans="2:3" x14ac:dyDescent="0.35">
      <c r="B783" s="71"/>
      <c r="C783" s="40"/>
    </row>
    <row r="784" spans="2:3" x14ac:dyDescent="0.35">
      <c r="B784" s="71"/>
      <c r="C784" s="40"/>
    </row>
    <row r="785" spans="2:3" x14ac:dyDescent="0.35">
      <c r="B785" s="71"/>
      <c r="C785" s="40"/>
    </row>
    <row r="786" spans="2:3" x14ac:dyDescent="0.35">
      <c r="B786" s="71"/>
      <c r="C786" s="40"/>
    </row>
    <row r="787" spans="2:3" x14ac:dyDescent="0.35">
      <c r="B787" s="71"/>
      <c r="C787" s="40"/>
    </row>
    <row r="788" spans="2:3" x14ac:dyDescent="0.35">
      <c r="B788" s="71"/>
      <c r="C788" s="40"/>
    </row>
    <row r="789" spans="2:3" x14ac:dyDescent="0.35">
      <c r="B789" s="71"/>
      <c r="C789" s="40"/>
    </row>
    <row r="790" spans="2:3" x14ac:dyDescent="0.35">
      <c r="B790" s="71"/>
      <c r="C790" s="40"/>
    </row>
    <row r="791" spans="2:3" x14ac:dyDescent="0.35">
      <c r="B791" s="71"/>
      <c r="C791" s="40"/>
    </row>
    <row r="792" spans="2:3" x14ac:dyDescent="0.35">
      <c r="B792" s="71"/>
      <c r="C792" s="40"/>
    </row>
    <row r="793" spans="2:3" x14ac:dyDescent="0.35">
      <c r="B793" s="71"/>
      <c r="C793" s="40"/>
    </row>
    <row r="794" spans="2:3" x14ac:dyDescent="0.35">
      <c r="B794" s="71"/>
      <c r="C794" s="40"/>
    </row>
    <row r="795" spans="2:3" x14ac:dyDescent="0.35">
      <c r="B795" s="71"/>
      <c r="C795" s="40"/>
    </row>
    <row r="796" spans="2:3" x14ac:dyDescent="0.35">
      <c r="B796" s="71"/>
      <c r="C796" s="40"/>
    </row>
    <row r="797" spans="2:3" x14ac:dyDescent="0.35">
      <c r="B797" s="71"/>
      <c r="C797" s="40"/>
    </row>
    <row r="798" spans="2:3" x14ac:dyDescent="0.35">
      <c r="B798" s="71"/>
      <c r="C798" s="40"/>
    </row>
    <row r="799" spans="2:3" x14ac:dyDescent="0.35">
      <c r="B799" s="71"/>
      <c r="C799" s="40"/>
    </row>
    <row r="800" spans="2:3" x14ac:dyDescent="0.35">
      <c r="B800" s="71"/>
      <c r="C800" s="40"/>
    </row>
    <row r="801" spans="2:3" x14ac:dyDescent="0.35">
      <c r="B801" s="71"/>
      <c r="C801" s="40"/>
    </row>
    <row r="802" spans="2:3" x14ac:dyDescent="0.35">
      <c r="B802" s="71"/>
      <c r="C802" s="40"/>
    </row>
    <row r="803" spans="2:3" x14ac:dyDescent="0.35">
      <c r="B803" s="71"/>
      <c r="C803" s="40"/>
    </row>
    <row r="804" spans="2:3" x14ac:dyDescent="0.35">
      <c r="B804" s="71"/>
      <c r="C804" s="40"/>
    </row>
    <row r="805" spans="2:3" x14ac:dyDescent="0.35">
      <c r="B805" s="71"/>
      <c r="C805" s="40"/>
    </row>
    <row r="806" spans="2:3" x14ac:dyDescent="0.35">
      <c r="B806" s="71"/>
      <c r="C806" s="40"/>
    </row>
    <row r="807" spans="2:3" x14ac:dyDescent="0.35">
      <c r="B807" s="71"/>
      <c r="C807" s="40"/>
    </row>
    <row r="808" spans="2:3" x14ac:dyDescent="0.35">
      <c r="B808" s="71"/>
      <c r="C808" s="40"/>
    </row>
    <row r="809" spans="2:3" x14ac:dyDescent="0.35">
      <c r="B809" s="71"/>
      <c r="C809" s="40"/>
    </row>
    <row r="810" spans="2:3" x14ac:dyDescent="0.35">
      <c r="B810" s="71"/>
      <c r="C810" s="40"/>
    </row>
    <row r="811" spans="2:3" x14ac:dyDescent="0.35">
      <c r="B811" s="71"/>
      <c r="C811" s="40"/>
    </row>
    <row r="812" spans="2:3" x14ac:dyDescent="0.35">
      <c r="B812" s="71"/>
      <c r="C812" s="40"/>
    </row>
    <row r="813" spans="2:3" x14ac:dyDescent="0.35">
      <c r="B813" s="71"/>
      <c r="C813" s="40"/>
    </row>
    <row r="814" spans="2:3" x14ac:dyDescent="0.35">
      <c r="B814" s="71"/>
      <c r="C814" s="40"/>
    </row>
    <row r="815" spans="2:3" x14ac:dyDescent="0.35">
      <c r="B815" s="71"/>
      <c r="C815" s="40"/>
    </row>
    <row r="816" spans="2:3" x14ac:dyDescent="0.35">
      <c r="B816" s="71"/>
      <c r="C816" s="40"/>
    </row>
    <row r="817" spans="2:3" x14ac:dyDescent="0.35">
      <c r="B817" s="71"/>
      <c r="C817" s="40"/>
    </row>
    <row r="818" spans="2:3" x14ac:dyDescent="0.35">
      <c r="B818" s="71"/>
      <c r="C818" s="40"/>
    </row>
    <row r="819" spans="2:3" x14ac:dyDescent="0.35">
      <c r="B819" s="71"/>
      <c r="C819" s="40"/>
    </row>
    <row r="820" spans="2:3" x14ac:dyDescent="0.35">
      <c r="B820" s="71"/>
      <c r="C820" s="40"/>
    </row>
    <row r="821" spans="2:3" x14ac:dyDescent="0.35">
      <c r="B821" s="71"/>
      <c r="C821" s="40"/>
    </row>
    <row r="822" spans="2:3" x14ac:dyDescent="0.35">
      <c r="B822" s="71"/>
      <c r="C822" s="40"/>
    </row>
    <row r="823" spans="2:3" x14ac:dyDescent="0.35">
      <c r="B823" s="71"/>
      <c r="C823" s="40"/>
    </row>
    <row r="824" spans="2:3" x14ac:dyDescent="0.35">
      <c r="B824" s="71"/>
      <c r="C824" s="40"/>
    </row>
    <row r="825" spans="2:3" x14ac:dyDescent="0.35">
      <c r="B825" s="71"/>
      <c r="C825" s="40"/>
    </row>
    <row r="826" spans="2:3" x14ac:dyDescent="0.35">
      <c r="B826" s="71"/>
      <c r="C826" s="40"/>
    </row>
    <row r="827" spans="2:3" x14ac:dyDescent="0.35">
      <c r="B827" s="71"/>
      <c r="C827" s="40"/>
    </row>
    <row r="828" spans="2:3" x14ac:dyDescent="0.35">
      <c r="B828" s="71"/>
      <c r="C828" s="40"/>
    </row>
    <row r="829" spans="2:3" x14ac:dyDescent="0.35">
      <c r="B829" s="71"/>
      <c r="C829" s="40"/>
    </row>
    <row r="830" spans="2:3" x14ac:dyDescent="0.35">
      <c r="B830" s="71"/>
      <c r="C830" s="40"/>
    </row>
    <row r="831" spans="2:3" x14ac:dyDescent="0.35">
      <c r="B831" s="71"/>
      <c r="C831" s="40"/>
    </row>
    <row r="832" spans="2:3" x14ac:dyDescent="0.35">
      <c r="B832" s="71"/>
      <c r="C832" s="40"/>
    </row>
    <row r="833" spans="2:3" x14ac:dyDescent="0.35">
      <c r="B833" s="71"/>
      <c r="C833" s="40"/>
    </row>
    <row r="834" spans="2:3" x14ac:dyDescent="0.35">
      <c r="B834" s="71"/>
      <c r="C834" s="40"/>
    </row>
    <row r="835" spans="2:3" x14ac:dyDescent="0.35">
      <c r="B835" s="71"/>
      <c r="C835" s="40"/>
    </row>
    <row r="836" spans="2:3" x14ac:dyDescent="0.35">
      <c r="B836" s="71"/>
      <c r="C836" s="40"/>
    </row>
    <row r="837" spans="2:3" x14ac:dyDescent="0.35">
      <c r="B837" s="71"/>
      <c r="C837" s="40"/>
    </row>
    <row r="838" spans="2:3" x14ac:dyDescent="0.35">
      <c r="B838" s="71"/>
      <c r="C838" s="40"/>
    </row>
    <row r="839" spans="2:3" x14ac:dyDescent="0.35">
      <c r="B839" s="71"/>
      <c r="C839" s="40"/>
    </row>
    <row r="840" spans="2:3" x14ac:dyDescent="0.35">
      <c r="B840" s="71"/>
      <c r="C840" s="40"/>
    </row>
    <row r="841" spans="2:3" x14ac:dyDescent="0.35">
      <c r="B841" s="71"/>
      <c r="C841" s="40"/>
    </row>
    <row r="842" spans="2:3" x14ac:dyDescent="0.35">
      <c r="B842" s="71"/>
      <c r="C842" s="40"/>
    </row>
    <row r="843" spans="2:3" x14ac:dyDescent="0.35">
      <c r="B843" s="71"/>
      <c r="C843" s="40"/>
    </row>
    <row r="844" spans="2:3" x14ac:dyDescent="0.35">
      <c r="B844" s="71"/>
      <c r="C844" s="40"/>
    </row>
    <row r="845" spans="2:3" x14ac:dyDescent="0.35">
      <c r="B845" s="71"/>
      <c r="C845" s="40"/>
    </row>
    <row r="846" spans="2:3" x14ac:dyDescent="0.35">
      <c r="B846" s="71"/>
      <c r="C846" s="40"/>
    </row>
    <row r="847" spans="2:3" x14ac:dyDescent="0.35">
      <c r="B847" s="71"/>
      <c r="C847" s="40"/>
    </row>
    <row r="848" spans="2:3" x14ac:dyDescent="0.35">
      <c r="B848" s="71"/>
      <c r="C848" s="40"/>
    </row>
    <row r="849" spans="2:3" x14ac:dyDescent="0.35">
      <c r="B849" s="71"/>
      <c r="C849" s="40"/>
    </row>
    <row r="850" spans="2:3" x14ac:dyDescent="0.35">
      <c r="B850" s="71"/>
      <c r="C850" s="40"/>
    </row>
    <row r="851" spans="2:3" x14ac:dyDescent="0.35">
      <c r="B851" s="71"/>
      <c r="C851" s="40"/>
    </row>
    <row r="852" spans="2:3" x14ac:dyDescent="0.35">
      <c r="B852" s="71"/>
      <c r="C852" s="40"/>
    </row>
    <row r="853" spans="2:3" x14ac:dyDescent="0.35">
      <c r="B853" s="71"/>
      <c r="C853" s="40"/>
    </row>
    <row r="854" spans="2:3" x14ac:dyDescent="0.35">
      <c r="B854" s="71"/>
      <c r="C854" s="40"/>
    </row>
    <row r="855" spans="2:3" x14ac:dyDescent="0.35">
      <c r="B855" s="71"/>
      <c r="C855" s="40"/>
    </row>
    <row r="856" spans="2:3" x14ac:dyDescent="0.35">
      <c r="B856" s="71"/>
      <c r="C856" s="40"/>
    </row>
    <row r="857" spans="2:3" x14ac:dyDescent="0.35">
      <c r="B857" s="71"/>
      <c r="C857" s="40"/>
    </row>
    <row r="858" spans="2:3" x14ac:dyDescent="0.35">
      <c r="B858" s="71"/>
      <c r="C858" s="40"/>
    </row>
    <row r="859" spans="2:3" x14ac:dyDescent="0.35">
      <c r="B859" s="71"/>
      <c r="C859" s="40"/>
    </row>
    <row r="860" spans="2:3" x14ac:dyDescent="0.35">
      <c r="B860" s="71"/>
      <c r="C860" s="40"/>
    </row>
    <row r="861" spans="2:3" x14ac:dyDescent="0.35">
      <c r="B861" s="71"/>
      <c r="C861" s="40"/>
    </row>
    <row r="862" spans="2:3" x14ac:dyDescent="0.35">
      <c r="B862" s="71"/>
      <c r="C862" s="40"/>
    </row>
    <row r="863" spans="2:3" x14ac:dyDescent="0.35">
      <c r="B863" s="71"/>
      <c r="C863" s="40"/>
    </row>
    <row r="864" spans="2:3" x14ac:dyDescent="0.35">
      <c r="B864" s="71"/>
      <c r="C864" s="40"/>
    </row>
    <row r="865" spans="2:3" x14ac:dyDescent="0.35">
      <c r="B865" s="71"/>
      <c r="C865" s="40"/>
    </row>
    <row r="866" spans="2:3" x14ac:dyDescent="0.35">
      <c r="B866" s="71"/>
      <c r="C866" s="40"/>
    </row>
    <row r="867" spans="2:3" x14ac:dyDescent="0.35">
      <c r="B867" s="71"/>
      <c r="C867" s="40"/>
    </row>
    <row r="868" spans="2:3" x14ac:dyDescent="0.35">
      <c r="B868" s="71"/>
      <c r="C868" s="40"/>
    </row>
    <row r="869" spans="2:3" x14ac:dyDescent="0.35">
      <c r="B869" s="71"/>
      <c r="C869" s="40"/>
    </row>
    <row r="870" spans="2:3" x14ac:dyDescent="0.35">
      <c r="B870" s="71"/>
      <c r="C870" s="40"/>
    </row>
    <row r="871" spans="2:3" x14ac:dyDescent="0.35">
      <c r="B871" s="71"/>
      <c r="C871" s="40"/>
    </row>
    <row r="872" spans="2:3" x14ac:dyDescent="0.35">
      <c r="B872" s="71"/>
      <c r="C872" s="40"/>
    </row>
    <row r="873" spans="2:3" x14ac:dyDescent="0.35">
      <c r="B873" s="71"/>
      <c r="C873" s="40"/>
    </row>
    <row r="874" spans="2:3" x14ac:dyDescent="0.35">
      <c r="B874" s="71"/>
      <c r="C874" s="40"/>
    </row>
    <row r="875" spans="2:3" x14ac:dyDescent="0.35">
      <c r="B875" s="71"/>
      <c r="C875" s="40"/>
    </row>
    <row r="876" spans="2:3" x14ac:dyDescent="0.35">
      <c r="B876" s="71"/>
      <c r="C876" s="40"/>
    </row>
    <row r="877" spans="2:3" x14ac:dyDescent="0.35">
      <c r="B877" s="71"/>
      <c r="C877" s="40"/>
    </row>
    <row r="878" spans="2:3" x14ac:dyDescent="0.35">
      <c r="B878" s="71"/>
      <c r="C878" s="40"/>
    </row>
    <row r="879" spans="2:3" x14ac:dyDescent="0.35">
      <c r="B879" s="71"/>
      <c r="C879" s="40"/>
    </row>
    <row r="880" spans="2:3" x14ac:dyDescent="0.35">
      <c r="B880" s="71"/>
      <c r="C880" s="40"/>
    </row>
    <row r="881" spans="2:3" x14ac:dyDescent="0.35">
      <c r="B881" s="71"/>
      <c r="C881" s="40"/>
    </row>
    <row r="882" spans="2:3" x14ac:dyDescent="0.35">
      <c r="B882" s="71"/>
      <c r="C882" s="40"/>
    </row>
    <row r="883" spans="2:3" x14ac:dyDescent="0.35">
      <c r="B883" s="71"/>
      <c r="C883" s="40"/>
    </row>
    <row r="884" spans="2:3" x14ac:dyDescent="0.35">
      <c r="B884" s="71"/>
      <c r="C884" s="40"/>
    </row>
    <row r="885" spans="2:3" x14ac:dyDescent="0.35">
      <c r="B885" s="71"/>
      <c r="C885" s="40"/>
    </row>
    <row r="886" spans="2:3" x14ac:dyDescent="0.35">
      <c r="B886" s="71"/>
      <c r="C886" s="40"/>
    </row>
    <row r="887" spans="2:3" x14ac:dyDescent="0.35">
      <c r="B887" s="71"/>
      <c r="C887" s="40"/>
    </row>
    <row r="888" spans="2:3" x14ac:dyDescent="0.35">
      <c r="B888" s="71"/>
      <c r="C888" s="40"/>
    </row>
    <row r="889" spans="2:3" x14ac:dyDescent="0.35">
      <c r="B889" s="71"/>
      <c r="C889" s="40"/>
    </row>
    <row r="890" spans="2:3" x14ac:dyDescent="0.35">
      <c r="B890" s="71"/>
      <c r="C890" s="40"/>
    </row>
    <row r="891" spans="2:3" x14ac:dyDescent="0.35">
      <c r="B891" s="71"/>
      <c r="C891" s="40"/>
    </row>
    <row r="892" spans="2:3" x14ac:dyDescent="0.35">
      <c r="B892" s="71"/>
      <c r="C892" s="40"/>
    </row>
    <row r="893" spans="2:3" x14ac:dyDescent="0.35">
      <c r="B893" s="71"/>
      <c r="C893" s="40"/>
    </row>
    <row r="894" spans="2:3" x14ac:dyDescent="0.35">
      <c r="B894" s="71"/>
      <c r="C894" s="40"/>
    </row>
    <row r="895" spans="2:3" x14ac:dyDescent="0.35">
      <c r="B895" s="71"/>
      <c r="C895" s="40"/>
    </row>
    <row r="896" spans="2:3" x14ac:dyDescent="0.35">
      <c r="B896" s="71"/>
      <c r="C896" s="40"/>
    </row>
    <row r="897" spans="2:3" x14ac:dyDescent="0.35">
      <c r="B897" s="71"/>
      <c r="C897" s="40"/>
    </row>
    <row r="898" spans="2:3" x14ac:dyDescent="0.35">
      <c r="B898" s="71"/>
      <c r="C898" s="40"/>
    </row>
    <row r="899" spans="2:3" x14ac:dyDescent="0.35">
      <c r="B899" s="71"/>
      <c r="C899" s="40"/>
    </row>
    <row r="900" spans="2:3" x14ac:dyDescent="0.35">
      <c r="B900" s="71"/>
      <c r="C900" s="40"/>
    </row>
    <row r="901" spans="2:3" x14ac:dyDescent="0.35">
      <c r="B901" s="71"/>
      <c r="C901" s="40"/>
    </row>
    <row r="902" spans="2:3" x14ac:dyDescent="0.35">
      <c r="B902" s="71"/>
      <c r="C902" s="40"/>
    </row>
    <row r="903" spans="2:3" x14ac:dyDescent="0.35">
      <c r="B903" s="71"/>
      <c r="C903" s="40"/>
    </row>
    <row r="904" spans="2:3" x14ac:dyDescent="0.35">
      <c r="B904" s="71"/>
      <c r="C904" s="40"/>
    </row>
    <row r="905" spans="2:3" x14ac:dyDescent="0.35">
      <c r="B905" s="71"/>
      <c r="C905" s="40"/>
    </row>
    <row r="906" spans="2:3" x14ac:dyDescent="0.35">
      <c r="B906" s="71"/>
      <c r="C906" s="40"/>
    </row>
    <row r="907" spans="2:3" x14ac:dyDescent="0.35">
      <c r="B907" s="71"/>
      <c r="C907" s="40"/>
    </row>
    <row r="908" spans="2:3" x14ac:dyDescent="0.35">
      <c r="B908" s="71"/>
      <c r="C908" s="40"/>
    </row>
    <row r="909" spans="2:3" x14ac:dyDescent="0.35">
      <c r="B909" s="71"/>
      <c r="C909" s="40"/>
    </row>
    <row r="910" spans="2:3" x14ac:dyDescent="0.35">
      <c r="B910" s="71"/>
      <c r="C910" s="40"/>
    </row>
    <row r="911" spans="2:3" x14ac:dyDescent="0.35">
      <c r="B911" s="71"/>
      <c r="C911" s="40"/>
    </row>
    <row r="912" spans="2:3" x14ac:dyDescent="0.35">
      <c r="B912" s="71"/>
      <c r="C912" s="40"/>
    </row>
    <row r="913" spans="2:3" x14ac:dyDescent="0.35">
      <c r="B913" s="71"/>
      <c r="C913" s="40"/>
    </row>
    <row r="914" spans="2:3" x14ac:dyDescent="0.35">
      <c r="B914" s="71"/>
      <c r="C914" s="40"/>
    </row>
    <row r="915" spans="2:3" x14ac:dyDescent="0.35">
      <c r="B915" s="71"/>
      <c r="C915" s="40"/>
    </row>
    <row r="916" spans="2:3" x14ac:dyDescent="0.35">
      <c r="B916" s="71"/>
      <c r="C916" s="40"/>
    </row>
    <row r="917" spans="2:3" x14ac:dyDescent="0.35">
      <c r="B917" s="71"/>
      <c r="C917" s="40"/>
    </row>
    <row r="918" spans="2:3" x14ac:dyDescent="0.35">
      <c r="B918" s="71"/>
      <c r="C918" s="40"/>
    </row>
    <row r="919" spans="2:3" x14ac:dyDescent="0.35">
      <c r="B919" s="71"/>
      <c r="C919" s="40"/>
    </row>
    <row r="920" spans="2:3" x14ac:dyDescent="0.35">
      <c r="B920" s="71"/>
      <c r="C920" s="40"/>
    </row>
    <row r="921" spans="2:3" x14ac:dyDescent="0.35">
      <c r="B921" s="71"/>
      <c r="C921" s="40"/>
    </row>
    <row r="922" spans="2:3" x14ac:dyDescent="0.35">
      <c r="B922" s="71"/>
      <c r="C922" s="40"/>
    </row>
    <row r="923" spans="2:3" x14ac:dyDescent="0.35">
      <c r="B923" s="71"/>
      <c r="C923" s="40"/>
    </row>
    <row r="924" spans="2:3" x14ac:dyDescent="0.35">
      <c r="B924" s="71"/>
      <c r="C924" s="40"/>
    </row>
    <row r="925" spans="2:3" x14ac:dyDescent="0.35">
      <c r="B925" s="71"/>
      <c r="C925" s="40"/>
    </row>
    <row r="926" spans="2:3" x14ac:dyDescent="0.35">
      <c r="B926" s="71"/>
      <c r="C926" s="40"/>
    </row>
    <row r="927" spans="2:3" x14ac:dyDescent="0.35">
      <c r="B927" s="71"/>
      <c r="C927" s="40"/>
    </row>
    <row r="928" spans="2:3" x14ac:dyDescent="0.35">
      <c r="B928" s="71"/>
      <c r="C928" s="40"/>
    </row>
    <row r="929" spans="2:3" x14ac:dyDescent="0.35">
      <c r="B929" s="71"/>
      <c r="C929" s="40"/>
    </row>
    <row r="930" spans="2:3" x14ac:dyDescent="0.35">
      <c r="B930" s="71"/>
      <c r="C930" s="40"/>
    </row>
    <row r="931" spans="2:3" x14ac:dyDescent="0.35">
      <c r="B931" s="71"/>
      <c r="C931" s="40"/>
    </row>
    <row r="932" spans="2:3" x14ac:dyDescent="0.35">
      <c r="B932" s="71"/>
      <c r="C932" s="40"/>
    </row>
    <row r="933" spans="2:3" x14ac:dyDescent="0.35">
      <c r="B933" s="71"/>
      <c r="C933" s="40"/>
    </row>
    <row r="934" spans="2:3" x14ac:dyDescent="0.35">
      <c r="B934" s="71"/>
      <c r="C934" s="40"/>
    </row>
    <row r="935" spans="2:3" x14ac:dyDescent="0.35">
      <c r="B935" s="71"/>
      <c r="C935" s="40"/>
    </row>
    <row r="936" spans="2:3" x14ac:dyDescent="0.35">
      <c r="B936" s="71"/>
      <c r="C936" s="40"/>
    </row>
    <row r="937" spans="2:3" x14ac:dyDescent="0.35">
      <c r="B937" s="71"/>
      <c r="C937" s="40"/>
    </row>
    <row r="938" spans="2:3" x14ac:dyDescent="0.35">
      <c r="B938" s="71"/>
      <c r="C938" s="40"/>
    </row>
    <row r="939" spans="2:3" x14ac:dyDescent="0.35">
      <c r="B939" s="71"/>
      <c r="C939" s="40"/>
    </row>
    <row r="940" spans="2:3" x14ac:dyDescent="0.35">
      <c r="B940" s="71"/>
      <c r="C940" s="40"/>
    </row>
    <row r="941" spans="2:3" x14ac:dyDescent="0.35">
      <c r="B941" s="71"/>
      <c r="C941" s="40"/>
    </row>
    <row r="942" spans="2:3" x14ac:dyDescent="0.35">
      <c r="B942" s="71"/>
      <c r="C942" s="40"/>
    </row>
    <row r="943" spans="2:3" x14ac:dyDescent="0.35">
      <c r="B943" s="71"/>
      <c r="C943" s="40"/>
    </row>
    <row r="944" spans="2:3" x14ac:dyDescent="0.35">
      <c r="B944" s="71"/>
      <c r="C944" s="40"/>
    </row>
    <row r="945" spans="2:3" x14ac:dyDescent="0.35">
      <c r="B945" s="71"/>
      <c r="C945" s="40"/>
    </row>
    <row r="946" spans="2:3" x14ac:dyDescent="0.35">
      <c r="B946" s="71"/>
      <c r="C946" s="40"/>
    </row>
    <row r="947" spans="2:3" x14ac:dyDescent="0.35">
      <c r="B947" s="71"/>
      <c r="C947" s="40"/>
    </row>
    <row r="948" spans="2:3" x14ac:dyDescent="0.35">
      <c r="B948" s="71"/>
      <c r="C948" s="40"/>
    </row>
    <row r="949" spans="2:3" x14ac:dyDescent="0.35">
      <c r="B949" s="71"/>
      <c r="C949" s="40"/>
    </row>
    <row r="950" spans="2:3" x14ac:dyDescent="0.35">
      <c r="B950" s="71"/>
      <c r="C950" s="40"/>
    </row>
    <row r="951" spans="2:3" x14ac:dyDescent="0.35">
      <c r="B951" s="71"/>
      <c r="C951" s="40"/>
    </row>
    <row r="952" spans="2:3" x14ac:dyDescent="0.35">
      <c r="B952" s="71"/>
      <c r="C952" s="40"/>
    </row>
    <row r="953" spans="2:3" x14ac:dyDescent="0.35">
      <c r="B953" s="71"/>
      <c r="C953" s="40"/>
    </row>
    <row r="954" spans="2:3" x14ac:dyDescent="0.35">
      <c r="B954" s="71"/>
      <c r="C954" s="40"/>
    </row>
    <row r="955" spans="2:3" x14ac:dyDescent="0.35">
      <c r="B955" s="71"/>
      <c r="C955" s="40"/>
    </row>
    <row r="956" spans="2:3" x14ac:dyDescent="0.35">
      <c r="B956" s="71"/>
      <c r="C956" s="40"/>
    </row>
    <row r="957" spans="2:3" x14ac:dyDescent="0.35">
      <c r="B957" s="71"/>
      <c r="C957" s="40"/>
    </row>
    <row r="958" spans="2:3" x14ac:dyDescent="0.35">
      <c r="B958" s="71"/>
      <c r="C958" s="40"/>
    </row>
    <row r="959" spans="2:3" x14ac:dyDescent="0.35">
      <c r="B959" s="71"/>
      <c r="C959" s="40"/>
    </row>
    <row r="960" spans="2:3" x14ac:dyDescent="0.35">
      <c r="B960" s="71"/>
      <c r="C960" s="40"/>
    </row>
    <row r="961" spans="2:3" x14ac:dyDescent="0.35">
      <c r="B961" s="71"/>
      <c r="C961" s="40"/>
    </row>
    <row r="962" spans="2:3" x14ac:dyDescent="0.35">
      <c r="B962" s="71"/>
      <c r="C962" s="40"/>
    </row>
    <row r="963" spans="2:3" x14ac:dyDescent="0.35">
      <c r="B963" s="71"/>
      <c r="C963" s="40"/>
    </row>
    <row r="964" spans="2:3" x14ac:dyDescent="0.35">
      <c r="B964" s="71"/>
      <c r="C964" s="40"/>
    </row>
    <row r="965" spans="2:3" x14ac:dyDescent="0.35">
      <c r="B965" s="71"/>
      <c r="C965" s="40"/>
    </row>
    <row r="966" spans="2:3" x14ac:dyDescent="0.35">
      <c r="B966" s="71"/>
      <c r="C966" s="40"/>
    </row>
    <row r="967" spans="2:3" x14ac:dyDescent="0.35">
      <c r="B967" s="71"/>
      <c r="C967" s="40"/>
    </row>
    <row r="968" spans="2:3" x14ac:dyDescent="0.35">
      <c r="B968" s="71"/>
      <c r="C968" s="40"/>
    </row>
    <row r="969" spans="2:3" x14ac:dyDescent="0.35">
      <c r="B969" s="71"/>
      <c r="C969" s="40"/>
    </row>
    <row r="970" spans="2:3" x14ac:dyDescent="0.35">
      <c r="B970" s="71"/>
      <c r="C970" s="40"/>
    </row>
    <row r="971" spans="2:3" x14ac:dyDescent="0.35">
      <c r="B971" s="71"/>
      <c r="C971" s="40"/>
    </row>
    <row r="972" spans="2:3" x14ac:dyDescent="0.35">
      <c r="B972" s="71"/>
      <c r="C972" s="40"/>
    </row>
    <row r="973" spans="2:3" x14ac:dyDescent="0.35">
      <c r="B973" s="71"/>
      <c r="C973" s="40"/>
    </row>
    <row r="974" spans="2:3" x14ac:dyDescent="0.35">
      <c r="B974" s="71"/>
      <c r="C974" s="40"/>
    </row>
    <row r="975" spans="2:3" x14ac:dyDescent="0.35">
      <c r="B975" s="71"/>
      <c r="C975" s="40"/>
    </row>
    <row r="976" spans="2:3" x14ac:dyDescent="0.35">
      <c r="B976" s="71"/>
      <c r="C976" s="40"/>
    </row>
    <row r="977" spans="2:3" x14ac:dyDescent="0.35">
      <c r="B977" s="71"/>
      <c r="C977" s="40"/>
    </row>
    <row r="978" spans="2:3" x14ac:dyDescent="0.35">
      <c r="B978" s="71"/>
      <c r="C978" s="40"/>
    </row>
    <row r="979" spans="2:3" x14ac:dyDescent="0.35">
      <c r="B979" s="71"/>
      <c r="C979" s="40"/>
    </row>
    <row r="980" spans="2:3" x14ac:dyDescent="0.35">
      <c r="B980" s="71"/>
      <c r="C980" s="40"/>
    </row>
    <row r="981" spans="2:3" x14ac:dyDescent="0.35">
      <c r="B981" s="71"/>
      <c r="C981" s="40"/>
    </row>
    <row r="982" spans="2:3" x14ac:dyDescent="0.35">
      <c r="B982" s="71"/>
      <c r="C982" s="40"/>
    </row>
    <row r="983" spans="2:3" x14ac:dyDescent="0.35">
      <c r="B983" s="71"/>
      <c r="C983" s="40"/>
    </row>
    <row r="984" spans="2:3" x14ac:dyDescent="0.35">
      <c r="B984" s="71"/>
      <c r="C984" s="40"/>
    </row>
    <row r="985" spans="2:3" x14ac:dyDescent="0.35">
      <c r="B985" s="71"/>
      <c r="C985" s="40"/>
    </row>
    <row r="986" spans="2:3" x14ac:dyDescent="0.35">
      <c r="B986" s="71"/>
      <c r="C986" s="40"/>
    </row>
    <row r="987" spans="2:3" x14ac:dyDescent="0.35">
      <c r="B987" s="71"/>
      <c r="C987" s="40"/>
    </row>
    <row r="988" spans="2:3" x14ac:dyDescent="0.35">
      <c r="B988" s="71"/>
      <c r="C988" s="40"/>
    </row>
    <row r="989" spans="2:3" x14ac:dyDescent="0.35">
      <c r="B989" s="71"/>
      <c r="C989" s="40"/>
    </row>
    <row r="990" spans="2:3" x14ac:dyDescent="0.35">
      <c r="B990" s="71"/>
      <c r="C990" s="40"/>
    </row>
    <row r="991" spans="2:3" x14ac:dyDescent="0.35">
      <c r="B991" s="71"/>
      <c r="C991" s="40"/>
    </row>
    <row r="992" spans="2:3" x14ac:dyDescent="0.35">
      <c r="B992" s="71"/>
      <c r="C992" s="40"/>
    </row>
    <row r="993" spans="2:3" x14ac:dyDescent="0.35">
      <c r="B993" s="71"/>
      <c r="C993" s="40"/>
    </row>
    <row r="994" spans="2:3" x14ac:dyDescent="0.35">
      <c r="B994" s="71"/>
      <c r="C994" s="40"/>
    </row>
    <row r="995" spans="2:3" x14ac:dyDescent="0.35">
      <c r="B995" s="71"/>
      <c r="C995" s="40"/>
    </row>
    <row r="996" spans="2:3" x14ac:dyDescent="0.35">
      <c r="B996" s="71"/>
      <c r="C996" s="40"/>
    </row>
    <row r="997" spans="2:3" x14ac:dyDescent="0.35">
      <c r="B997" s="71"/>
      <c r="C997" s="40"/>
    </row>
    <row r="998" spans="2:3" x14ac:dyDescent="0.35">
      <c r="B998" s="71"/>
      <c r="C998" s="40"/>
    </row>
    <row r="999" spans="2:3" x14ac:dyDescent="0.35">
      <c r="B999" s="71"/>
      <c r="C999" s="40"/>
    </row>
    <row r="1000" spans="2:3" x14ac:dyDescent="0.35">
      <c r="B1000" s="71"/>
      <c r="C1000" s="40"/>
    </row>
    <row r="1001" spans="2:3" x14ac:dyDescent="0.35">
      <c r="B1001" s="71"/>
      <c r="C1001" s="40"/>
    </row>
    <row r="1002" spans="2:3" x14ac:dyDescent="0.35">
      <c r="B1002" s="71"/>
      <c r="C1002" s="40"/>
    </row>
    <row r="1003" spans="2:3" x14ac:dyDescent="0.35">
      <c r="B1003" s="71"/>
      <c r="C1003" s="40"/>
    </row>
    <row r="1004" spans="2:3" x14ac:dyDescent="0.35">
      <c r="B1004" s="71"/>
      <c r="C1004" s="40"/>
    </row>
    <row r="1005" spans="2:3" x14ac:dyDescent="0.35">
      <c r="B1005" s="71"/>
      <c r="C1005" s="40"/>
    </row>
    <row r="1006" spans="2:3" x14ac:dyDescent="0.35">
      <c r="B1006" s="71"/>
      <c r="C1006" s="40"/>
    </row>
    <row r="1007" spans="2:3" x14ac:dyDescent="0.35">
      <c r="B1007" s="71"/>
      <c r="C1007" s="40"/>
    </row>
    <row r="1008" spans="2:3" x14ac:dyDescent="0.35">
      <c r="B1008" s="71"/>
      <c r="C1008" s="40"/>
    </row>
    <row r="1009" spans="2:3" x14ac:dyDescent="0.35">
      <c r="B1009" s="71"/>
      <c r="C1009" s="40"/>
    </row>
    <row r="1010" spans="2:3" x14ac:dyDescent="0.35">
      <c r="B1010" s="71"/>
      <c r="C1010" s="40"/>
    </row>
    <row r="1011" spans="2:3" x14ac:dyDescent="0.35">
      <c r="B1011" s="71"/>
      <c r="C1011" s="40"/>
    </row>
    <row r="1012" spans="2:3" x14ac:dyDescent="0.35">
      <c r="B1012" s="71"/>
      <c r="C1012" s="40"/>
    </row>
    <row r="1013" spans="2:3" x14ac:dyDescent="0.35">
      <c r="B1013" s="71"/>
      <c r="C1013" s="40"/>
    </row>
    <row r="1014" spans="2:3" x14ac:dyDescent="0.35">
      <c r="B1014" s="71"/>
      <c r="C1014" s="40"/>
    </row>
    <row r="1015" spans="2:3" x14ac:dyDescent="0.35">
      <c r="B1015" s="71"/>
      <c r="C1015" s="40"/>
    </row>
    <row r="1016" spans="2:3" x14ac:dyDescent="0.35">
      <c r="B1016" s="71"/>
      <c r="C1016" s="40"/>
    </row>
    <row r="1017" spans="2:3" x14ac:dyDescent="0.35">
      <c r="B1017" s="71"/>
      <c r="C1017" s="40"/>
    </row>
    <row r="1018" spans="2:3" x14ac:dyDescent="0.35">
      <c r="B1018" s="71"/>
      <c r="C1018" s="40"/>
    </row>
    <row r="1019" spans="2:3" x14ac:dyDescent="0.35">
      <c r="B1019" s="71"/>
      <c r="C1019" s="40"/>
    </row>
    <row r="1020" spans="2:3" x14ac:dyDescent="0.35">
      <c r="B1020" s="71"/>
      <c r="C1020" s="40"/>
    </row>
    <row r="1021" spans="2:3" x14ac:dyDescent="0.35">
      <c r="B1021" s="71"/>
      <c r="C1021" s="40"/>
    </row>
    <row r="1022" spans="2:3" x14ac:dyDescent="0.35">
      <c r="B1022" s="71"/>
      <c r="C1022" s="40"/>
    </row>
    <row r="1023" spans="2:3" x14ac:dyDescent="0.35">
      <c r="B1023" s="71"/>
      <c r="C1023" s="40"/>
    </row>
    <row r="1024" spans="2:3" x14ac:dyDescent="0.35">
      <c r="B1024" s="71"/>
      <c r="C1024" s="40"/>
    </row>
    <row r="1025" spans="2:3" x14ac:dyDescent="0.35">
      <c r="B1025" s="71"/>
      <c r="C1025" s="40"/>
    </row>
    <row r="1026" spans="2:3" x14ac:dyDescent="0.35">
      <c r="B1026" s="71"/>
      <c r="C1026" s="40"/>
    </row>
    <row r="1027" spans="2:3" x14ac:dyDescent="0.35">
      <c r="B1027" s="71"/>
      <c r="C1027" s="40"/>
    </row>
    <row r="1028" spans="2:3" x14ac:dyDescent="0.35">
      <c r="B1028" s="71"/>
      <c r="C1028" s="40"/>
    </row>
    <row r="1029" spans="2:3" x14ac:dyDescent="0.35">
      <c r="B1029" s="71"/>
      <c r="C1029" s="40"/>
    </row>
    <row r="1030" spans="2:3" x14ac:dyDescent="0.35">
      <c r="B1030" s="71"/>
      <c r="C1030" s="40"/>
    </row>
    <row r="1031" spans="2:3" x14ac:dyDescent="0.35">
      <c r="B1031" s="71"/>
      <c r="C1031" s="40"/>
    </row>
    <row r="1032" spans="2:3" x14ac:dyDescent="0.35">
      <c r="B1032" s="71"/>
      <c r="C1032" s="40"/>
    </row>
    <row r="1033" spans="2:3" x14ac:dyDescent="0.35">
      <c r="B1033" s="71"/>
      <c r="C1033" s="40"/>
    </row>
    <row r="1034" spans="2:3" x14ac:dyDescent="0.35">
      <c r="B1034" s="71"/>
      <c r="C1034" s="40"/>
    </row>
    <row r="1035" spans="2:3" x14ac:dyDescent="0.35">
      <c r="B1035" s="71"/>
      <c r="C1035" s="40"/>
    </row>
    <row r="1036" spans="2:3" x14ac:dyDescent="0.35">
      <c r="B1036" s="71"/>
      <c r="C1036" s="40"/>
    </row>
    <row r="1037" spans="2:3" x14ac:dyDescent="0.35">
      <c r="B1037" s="71"/>
      <c r="C1037" s="40"/>
    </row>
    <row r="1038" spans="2:3" x14ac:dyDescent="0.35">
      <c r="B1038" s="71"/>
      <c r="C1038" s="40"/>
    </row>
    <row r="1039" spans="2:3" x14ac:dyDescent="0.35">
      <c r="B1039" s="71"/>
      <c r="C1039" s="40"/>
    </row>
    <row r="1040" spans="2:3" x14ac:dyDescent="0.35">
      <c r="B1040" s="71"/>
      <c r="C1040" s="40"/>
    </row>
    <row r="1041" spans="2:3" x14ac:dyDescent="0.35">
      <c r="B1041" s="71"/>
      <c r="C1041" s="40"/>
    </row>
    <row r="1042" spans="2:3" x14ac:dyDescent="0.35">
      <c r="B1042" s="71"/>
      <c r="C1042" s="40"/>
    </row>
    <row r="1043" spans="2:3" x14ac:dyDescent="0.35">
      <c r="B1043" s="71"/>
      <c r="C1043" s="40"/>
    </row>
    <row r="1044" spans="2:3" x14ac:dyDescent="0.35">
      <c r="B1044" s="71"/>
      <c r="C1044" s="40"/>
    </row>
    <row r="1045" spans="2:3" x14ac:dyDescent="0.35">
      <c r="B1045" s="71"/>
      <c r="C1045" s="40"/>
    </row>
    <row r="1046" spans="2:3" x14ac:dyDescent="0.35">
      <c r="B1046" s="71"/>
      <c r="C1046" s="40"/>
    </row>
    <row r="1047" spans="2:3" x14ac:dyDescent="0.35">
      <c r="B1047" s="71"/>
      <c r="C1047" s="40"/>
    </row>
    <row r="1048" spans="2:3" x14ac:dyDescent="0.35">
      <c r="B1048" s="71"/>
      <c r="C1048" s="40"/>
    </row>
    <row r="1049" spans="2:3" x14ac:dyDescent="0.35">
      <c r="B1049" s="71"/>
      <c r="C1049" s="40"/>
    </row>
    <row r="1050" spans="2:3" x14ac:dyDescent="0.35">
      <c r="B1050" s="71"/>
      <c r="C1050" s="40"/>
    </row>
    <row r="1051" spans="2:3" x14ac:dyDescent="0.35">
      <c r="B1051" s="71"/>
      <c r="C1051" s="40"/>
    </row>
    <row r="1052" spans="2:3" x14ac:dyDescent="0.35">
      <c r="B1052" s="71"/>
      <c r="C1052" s="40"/>
    </row>
    <row r="1053" spans="2:3" x14ac:dyDescent="0.35">
      <c r="B1053" s="71"/>
      <c r="C1053" s="40"/>
    </row>
    <row r="1054" spans="2:3" x14ac:dyDescent="0.35">
      <c r="B1054" s="71"/>
      <c r="C1054" s="40"/>
    </row>
    <row r="1055" spans="2:3" x14ac:dyDescent="0.35">
      <c r="B1055" s="71"/>
      <c r="C1055" s="40"/>
    </row>
    <row r="1056" spans="2:3" x14ac:dyDescent="0.35">
      <c r="B1056" s="71"/>
      <c r="C1056" s="40"/>
    </row>
    <row r="1057" spans="2:3" x14ac:dyDescent="0.35">
      <c r="B1057" s="71"/>
      <c r="C1057" s="40"/>
    </row>
    <row r="1058" spans="2:3" x14ac:dyDescent="0.35">
      <c r="B1058" s="71"/>
      <c r="C1058" s="40"/>
    </row>
    <row r="1059" spans="2:3" x14ac:dyDescent="0.35">
      <c r="B1059" s="71"/>
      <c r="C1059" s="40"/>
    </row>
    <row r="1060" spans="2:3" x14ac:dyDescent="0.35">
      <c r="B1060" s="71"/>
      <c r="C1060" s="40"/>
    </row>
    <row r="1061" spans="2:3" x14ac:dyDescent="0.35">
      <c r="B1061" s="71"/>
      <c r="C1061" s="40"/>
    </row>
    <row r="1062" spans="2:3" x14ac:dyDescent="0.35">
      <c r="B1062" s="71"/>
      <c r="C1062" s="40"/>
    </row>
    <row r="1063" spans="2:3" x14ac:dyDescent="0.35">
      <c r="B1063" s="71"/>
      <c r="C1063" s="40"/>
    </row>
    <row r="1064" spans="2:3" x14ac:dyDescent="0.35">
      <c r="B1064" s="71"/>
      <c r="C1064" s="40"/>
    </row>
    <row r="1065" spans="2:3" x14ac:dyDescent="0.35">
      <c r="B1065" s="71"/>
      <c r="C1065" s="40"/>
    </row>
    <row r="1066" spans="2:3" x14ac:dyDescent="0.35">
      <c r="B1066" s="71"/>
      <c r="C1066" s="40"/>
    </row>
    <row r="1067" spans="2:3" x14ac:dyDescent="0.35">
      <c r="B1067" s="71"/>
      <c r="C1067" s="40"/>
    </row>
    <row r="1068" spans="2:3" x14ac:dyDescent="0.35">
      <c r="B1068" s="71"/>
      <c r="C1068" s="40"/>
    </row>
    <row r="1069" spans="2:3" x14ac:dyDescent="0.35">
      <c r="B1069" s="71"/>
      <c r="C1069" s="40"/>
    </row>
    <row r="1070" spans="2:3" x14ac:dyDescent="0.35">
      <c r="B1070" s="71"/>
      <c r="C1070" s="40"/>
    </row>
    <row r="1071" spans="2:3" x14ac:dyDescent="0.35">
      <c r="B1071" s="71"/>
      <c r="C1071" s="40"/>
    </row>
    <row r="1072" spans="2:3" x14ac:dyDescent="0.35">
      <c r="B1072" s="71"/>
      <c r="C1072" s="40"/>
    </row>
    <row r="1073" spans="2:3" x14ac:dyDescent="0.35">
      <c r="B1073" s="71"/>
      <c r="C1073" s="40"/>
    </row>
    <row r="1074" spans="2:3" x14ac:dyDescent="0.35">
      <c r="B1074" s="71"/>
      <c r="C1074" s="40"/>
    </row>
    <row r="1075" spans="2:3" x14ac:dyDescent="0.35">
      <c r="B1075" s="71"/>
      <c r="C1075" s="40"/>
    </row>
    <row r="1076" spans="2:3" x14ac:dyDescent="0.35">
      <c r="B1076" s="71"/>
      <c r="C1076" s="40"/>
    </row>
    <row r="1077" spans="2:3" x14ac:dyDescent="0.35">
      <c r="B1077" s="71"/>
      <c r="C1077" s="40"/>
    </row>
    <row r="1078" spans="2:3" x14ac:dyDescent="0.35">
      <c r="B1078" s="71"/>
      <c r="C1078" s="40"/>
    </row>
    <row r="1079" spans="2:3" x14ac:dyDescent="0.35">
      <c r="B1079" s="71"/>
      <c r="C1079" s="40"/>
    </row>
    <row r="1080" spans="2:3" x14ac:dyDescent="0.35">
      <c r="B1080" s="71"/>
      <c r="C1080" s="40"/>
    </row>
    <row r="1081" spans="2:3" x14ac:dyDescent="0.35">
      <c r="B1081" s="71"/>
      <c r="C1081" s="40"/>
    </row>
    <row r="1082" spans="2:3" x14ac:dyDescent="0.35">
      <c r="B1082" s="71"/>
      <c r="C1082" s="40"/>
    </row>
    <row r="1083" spans="2:3" x14ac:dyDescent="0.35">
      <c r="B1083" s="71"/>
      <c r="C1083" s="40"/>
    </row>
    <row r="1084" spans="2:3" x14ac:dyDescent="0.35">
      <c r="B1084" s="71"/>
      <c r="C1084" s="40"/>
    </row>
    <row r="1085" spans="2:3" x14ac:dyDescent="0.35">
      <c r="B1085" s="71"/>
      <c r="C1085" s="40"/>
    </row>
    <row r="1086" spans="2:3" x14ac:dyDescent="0.35">
      <c r="B1086" s="71"/>
      <c r="C1086" s="40"/>
    </row>
    <row r="1087" spans="2:3" x14ac:dyDescent="0.35">
      <c r="B1087" s="71"/>
      <c r="C1087" s="40"/>
    </row>
    <row r="1088" spans="2:3" x14ac:dyDescent="0.35">
      <c r="B1088" s="71"/>
      <c r="C1088" s="40"/>
    </row>
    <row r="1089" spans="2:3" x14ac:dyDescent="0.35">
      <c r="B1089" s="71"/>
      <c r="C1089" s="40"/>
    </row>
    <row r="1090" spans="2:3" x14ac:dyDescent="0.35">
      <c r="B1090" s="71"/>
      <c r="C1090" s="40"/>
    </row>
    <row r="1091" spans="2:3" x14ac:dyDescent="0.35">
      <c r="B1091" s="71"/>
      <c r="C1091" s="40"/>
    </row>
    <row r="1092" spans="2:3" x14ac:dyDescent="0.35">
      <c r="B1092" s="71"/>
      <c r="C1092" s="40"/>
    </row>
    <row r="1093" spans="2:3" x14ac:dyDescent="0.35">
      <c r="B1093" s="71"/>
      <c r="C1093" s="40"/>
    </row>
    <row r="1094" spans="2:3" x14ac:dyDescent="0.35">
      <c r="B1094" s="71"/>
      <c r="C1094" s="40"/>
    </row>
    <row r="1095" spans="2:3" x14ac:dyDescent="0.35">
      <c r="B1095" s="71"/>
      <c r="C1095" s="40"/>
    </row>
    <row r="1096" spans="2:3" x14ac:dyDescent="0.35">
      <c r="B1096" s="71"/>
      <c r="C1096" s="40"/>
    </row>
    <row r="1097" spans="2:3" x14ac:dyDescent="0.35">
      <c r="B1097" s="71"/>
      <c r="C1097" s="40"/>
    </row>
    <row r="1098" spans="2:3" x14ac:dyDescent="0.35">
      <c r="B1098" s="71"/>
      <c r="C1098" s="40"/>
    </row>
    <row r="1099" spans="2:3" x14ac:dyDescent="0.35">
      <c r="B1099" s="71"/>
      <c r="C1099" s="40"/>
    </row>
    <row r="1100" spans="2:3" x14ac:dyDescent="0.35">
      <c r="B1100" s="71"/>
      <c r="C1100" s="40"/>
    </row>
    <row r="1101" spans="2:3" x14ac:dyDescent="0.35">
      <c r="B1101" s="71"/>
      <c r="C1101" s="40"/>
    </row>
    <row r="1102" spans="2:3" x14ac:dyDescent="0.35">
      <c r="B1102" s="71"/>
      <c r="C1102" s="40"/>
    </row>
    <row r="1103" spans="2:3" x14ac:dyDescent="0.35">
      <c r="B1103" s="71"/>
      <c r="C1103" s="40"/>
    </row>
    <row r="1104" spans="2:3" x14ac:dyDescent="0.35">
      <c r="B1104" s="71"/>
      <c r="C1104" s="40"/>
    </row>
    <row r="1105" spans="2:3" x14ac:dyDescent="0.35">
      <c r="B1105" s="71"/>
      <c r="C1105" s="40"/>
    </row>
    <row r="1106" spans="2:3" x14ac:dyDescent="0.35">
      <c r="B1106" s="71"/>
      <c r="C1106" s="40"/>
    </row>
    <row r="1107" spans="2:3" x14ac:dyDescent="0.35">
      <c r="B1107" s="71"/>
      <c r="C1107" s="40"/>
    </row>
    <row r="1108" spans="2:3" x14ac:dyDescent="0.35">
      <c r="B1108" s="71"/>
      <c r="C1108" s="40"/>
    </row>
    <row r="1109" spans="2:3" x14ac:dyDescent="0.35">
      <c r="B1109" s="71"/>
      <c r="C1109" s="40"/>
    </row>
    <row r="1110" spans="2:3" x14ac:dyDescent="0.35">
      <c r="B1110" s="71"/>
      <c r="C1110" s="40"/>
    </row>
    <row r="1111" spans="2:3" x14ac:dyDescent="0.35">
      <c r="B1111" s="71"/>
      <c r="C1111" s="40"/>
    </row>
    <row r="1112" spans="2:3" x14ac:dyDescent="0.35">
      <c r="B1112" s="71"/>
      <c r="C1112" s="40"/>
    </row>
    <row r="1113" spans="2:3" x14ac:dyDescent="0.35">
      <c r="B1113" s="71"/>
      <c r="C1113" s="40"/>
    </row>
    <row r="1114" spans="2:3" x14ac:dyDescent="0.35">
      <c r="B1114" s="71"/>
      <c r="C1114" s="40"/>
    </row>
    <row r="1115" spans="2:3" x14ac:dyDescent="0.35">
      <c r="B1115" s="71"/>
      <c r="C1115" s="40"/>
    </row>
    <row r="1116" spans="2:3" x14ac:dyDescent="0.35">
      <c r="B1116" s="71"/>
      <c r="C1116" s="40"/>
    </row>
    <row r="1117" spans="2:3" x14ac:dyDescent="0.35">
      <c r="B1117" s="71"/>
      <c r="C1117" s="40"/>
    </row>
    <row r="1118" spans="2:3" x14ac:dyDescent="0.35">
      <c r="B1118" s="71"/>
      <c r="C1118" s="40"/>
    </row>
    <row r="1119" spans="2:3" x14ac:dyDescent="0.35">
      <c r="B1119" s="71"/>
      <c r="C1119" s="40"/>
    </row>
    <row r="1120" spans="2:3" x14ac:dyDescent="0.35">
      <c r="B1120" s="71"/>
      <c r="C1120" s="40"/>
    </row>
    <row r="1121" spans="2:3" x14ac:dyDescent="0.35">
      <c r="B1121" s="71"/>
      <c r="C1121" s="40"/>
    </row>
    <row r="1122" spans="2:3" x14ac:dyDescent="0.35">
      <c r="B1122" s="71"/>
      <c r="C1122" s="40"/>
    </row>
    <row r="1123" spans="2:3" x14ac:dyDescent="0.35">
      <c r="B1123" s="71"/>
      <c r="C1123" s="40"/>
    </row>
    <row r="1124" spans="2:3" x14ac:dyDescent="0.35">
      <c r="B1124" s="71"/>
      <c r="C1124" s="40"/>
    </row>
    <row r="1125" spans="2:3" x14ac:dyDescent="0.35">
      <c r="B1125" s="71"/>
      <c r="C1125" s="40"/>
    </row>
    <row r="1126" spans="2:3" x14ac:dyDescent="0.35">
      <c r="B1126" s="71"/>
      <c r="C1126" s="40"/>
    </row>
    <row r="1127" spans="2:3" x14ac:dyDescent="0.35">
      <c r="B1127" s="71"/>
      <c r="C1127" s="40"/>
    </row>
    <row r="1128" spans="2:3" x14ac:dyDescent="0.35">
      <c r="B1128" s="71"/>
      <c r="C1128" s="40"/>
    </row>
    <row r="1129" spans="2:3" x14ac:dyDescent="0.35">
      <c r="B1129" s="71"/>
      <c r="C1129" s="40"/>
    </row>
    <row r="1130" spans="2:3" x14ac:dyDescent="0.35">
      <c r="B1130" s="71"/>
      <c r="C1130" s="40"/>
    </row>
    <row r="1131" spans="2:3" x14ac:dyDescent="0.35">
      <c r="B1131" s="71"/>
      <c r="C1131" s="40"/>
    </row>
    <row r="1132" spans="2:3" x14ac:dyDescent="0.35">
      <c r="B1132" s="71"/>
      <c r="C1132" s="40"/>
    </row>
    <row r="1133" spans="2:3" x14ac:dyDescent="0.35">
      <c r="B1133" s="71"/>
      <c r="C1133" s="40"/>
    </row>
    <row r="1134" spans="2:3" x14ac:dyDescent="0.35">
      <c r="B1134" s="71"/>
      <c r="C1134" s="40"/>
    </row>
    <row r="1135" spans="2:3" x14ac:dyDescent="0.35">
      <c r="B1135" s="71"/>
      <c r="C1135" s="40"/>
    </row>
    <row r="1136" spans="2:3" x14ac:dyDescent="0.35">
      <c r="B1136" s="71"/>
      <c r="C1136" s="40"/>
    </row>
    <row r="1137" spans="2:3" x14ac:dyDescent="0.35">
      <c r="B1137" s="71"/>
      <c r="C1137" s="40"/>
    </row>
    <row r="1138" spans="2:3" x14ac:dyDescent="0.35">
      <c r="B1138" s="71"/>
      <c r="C1138" s="40"/>
    </row>
    <row r="1139" spans="2:3" x14ac:dyDescent="0.35">
      <c r="B1139" s="71"/>
      <c r="C1139" s="40"/>
    </row>
    <row r="1140" spans="2:3" x14ac:dyDescent="0.35">
      <c r="B1140" s="71"/>
      <c r="C1140" s="40"/>
    </row>
    <row r="1141" spans="2:3" x14ac:dyDescent="0.35">
      <c r="B1141" s="71"/>
      <c r="C1141" s="40"/>
    </row>
    <row r="1142" spans="2:3" x14ac:dyDescent="0.35">
      <c r="B1142" s="71"/>
      <c r="C1142" s="40"/>
    </row>
    <row r="1143" spans="2:3" x14ac:dyDescent="0.35">
      <c r="B1143" s="71"/>
      <c r="C1143" s="40"/>
    </row>
    <row r="1144" spans="2:3" x14ac:dyDescent="0.35">
      <c r="B1144" s="71"/>
      <c r="C1144" s="40"/>
    </row>
    <row r="1145" spans="2:3" x14ac:dyDescent="0.35">
      <c r="B1145" s="71"/>
      <c r="C1145" s="40"/>
    </row>
    <row r="1146" spans="2:3" x14ac:dyDescent="0.35">
      <c r="B1146" s="71"/>
      <c r="C1146" s="40"/>
    </row>
    <row r="1147" spans="2:3" x14ac:dyDescent="0.35">
      <c r="B1147" s="71"/>
      <c r="C1147" s="40"/>
    </row>
    <row r="1148" spans="2:3" x14ac:dyDescent="0.35">
      <c r="B1148" s="71"/>
      <c r="C1148" s="40"/>
    </row>
    <row r="1149" spans="2:3" x14ac:dyDescent="0.35">
      <c r="B1149" s="71"/>
      <c r="C1149" s="40"/>
    </row>
    <row r="1150" spans="2:3" x14ac:dyDescent="0.35">
      <c r="B1150" s="71"/>
      <c r="C1150" s="40"/>
    </row>
    <row r="1151" spans="2:3" x14ac:dyDescent="0.35">
      <c r="B1151" s="71"/>
      <c r="C1151" s="40"/>
    </row>
    <row r="1152" spans="2:3" x14ac:dyDescent="0.35">
      <c r="B1152" s="71"/>
      <c r="C1152" s="40"/>
    </row>
    <row r="1153" spans="2:3" x14ac:dyDescent="0.35">
      <c r="B1153" s="71"/>
      <c r="C1153" s="40"/>
    </row>
    <row r="1154" spans="2:3" x14ac:dyDescent="0.35">
      <c r="B1154" s="71"/>
      <c r="C1154" s="40"/>
    </row>
    <row r="1155" spans="2:3" x14ac:dyDescent="0.35">
      <c r="B1155" s="71"/>
      <c r="C1155" s="40"/>
    </row>
    <row r="1156" spans="2:3" x14ac:dyDescent="0.35">
      <c r="B1156" s="71"/>
      <c r="C1156" s="40"/>
    </row>
    <row r="1157" spans="2:3" x14ac:dyDescent="0.35">
      <c r="B1157" s="71"/>
      <c r="C1157" s="40"/>
    </row>
    <row r="1158" spans="2:3" x14ac:dyDescent="0.35">
      <c r="B1158" s="71"/>
      <c r="C1158" s="40"/>
    </row>
    <row r="1159" spans="2:3" x14ac:dyDescent="0.35">
      <c r="B1159" s="71"/>
      <c r="C1159" s="40"/>
    </row>
    <row r="1160" spans="2:3" x14ac:dyDescent="0.35">
      <c r="B1160" s="71"/>
      <c r="C1160" s="40"/>
    </row>
    <row r="1161" spans="2:3" x14ac:dyDescent="0.35">
      <c r="B1161" s="71"/>
      <c r="C1161" s="40"/>
    </row>
    <row r="1162" spans="2:3" x14ac:dyDescent="0.35">
      <c r="B1162" s="71"/>
      <c r="C1162" s="40"/>
    </row>
    <row r="1163" spans="2:3" x14ac:dyDescent="0.35">
      <c r="B1163" s="71"/>
      <c r="C1163" s="40"/>
    </row>
    <row r="1164" spans="2:3" x14ac:dyDescent="0.35">
      <c r="B1164" s="71"/>
      <c r="C1164" s="40"/>
    </row>
    <row r="1165" spans="2:3" x14ac:dyDescent="0.35">
      <c r="B1165" s="71"/>
      <c r="C1165" s="40"/>
    </row>
    <row r="1166" spans="2:3" x14ac:dyDescent="0.35">
      <c r="B1166" s="71"/>
      <c r="C1166" s="40"/>
    </row>
    <row r="1167" spans="2:3" x14ac:dyDescent="0.35">
      <c r="B1167" s="71"/>
      <c r="C1167" s="40"/>
    </row>
    <row r="1168" spans="2:3" x14ac:dyDescent="0.35">
      <c r="B1168" s="71"/>
      <c r="C1168" s="40"/>
    </row>
    <row r="1169" spans="2:3" x14ac:dyDescent="0.35">
      <c r="B1169" s="71"/>
      <c r="C1169" s="40"/>
    </row>
    <row r="1170" spans="2:3" x14ac:dyDescent="0.35">
      <c r="B1170" s="71"/>
      <c r="C1170" s="40"/>
    </row>
    <row r="1171" spans="2:3" x14ac:dyDescent="0.35">
      <c r="B1171" s="71"/>
      <c r="C1171" s="40"/>
    </row>
    <row r="1172" spans="2:3" x14ac:dyDescent="0.35">
      <c r="B1172" s="71"/>
      <c r="C1172" s="40"/>
    </row>
    <row r="1173" spans="2:3" x14ac:dyDescent="0.35">
      <c r="B1173" s="71"/>
      <c r="C1173" s="40"/>
    </row>
    <row r="1174" spans="2:3" x14ac:dyDescent="0.35">
      <c r="B1174" s="71"/>
      <c r="C1174" s="40"/>
    </row>
    <row r="1175" spans="2:3" x14ac:dyDescent="0.35">
      <c r="B1175" s="71"/>
      <c r="C1175" s="40"/>
    </row>
    <row r="1176" spans="2:3" x14ac:dyDescent="0.35">
      <c r="B1176" s="71"/>
      <c r="C1176" s="40"/>
    </row>
    <row r="1177" spans="2:3" x14ac:dyDescent="0.35">
      <c r="B1177" s="71"/>
      <c r="C1177" s="40"/>
    </row>
    <row r="1178" spans="2:3" x14ac:dyDescent="0.35">
      <c r="B1178" s="71"/>
      <c r="C1178" s="40"/>
    </row>
    <row r="1179" spans="2:3" x14ac:dyDescent="0.35">
      <c r="B1179" s="71"/>
      <c r="C1179" s="40"/>
    </row>
    <row r="1180" spans="2:3" x14ac:dyDescent="0.35">
      <c r="B1180" s="71"/>
      <c r="C1180" s="40"/>
    </row>
    <row r="1181" spans="2:3" x14ac:dyDescent="0.35">
      <c r="B1181" s="71"/>
      <c r="C1181" s="40"/>
    </row>
    <row r="1182" spans="2:3" x14ac:dyDescent="0.35">
      <c r="B1182" s="71"/>
      <c r="C1182" s="40"/>
    </row>
    <row r="1183" spans="2:3" x14ac:dyDescent="0.35">
      <c r="B1183" s="71"/>
      <c r="C1183" s="40"/>
    </row>
    <row r="1184" spans="2:3" x14ac:dyDescent="0.35">
      <c r="B1184" s="71"/>
      <c r="C1184" s="40"/>
    </row>
    <row r="1185" spans="2:3" x14ac:dyDescent="0.35">
      <c r="B1185" s="71"/>
      <c r="C1185" s="40"/>
    </row>
    <row r="1186" spans="2:3" x14ac:dyDescent="0.35">
      <c r="B1186" s="71"/>
      <c r="C1186" s="40"/>
    </row>
    <row r="1187" spans="2:3" x14ac:dyDescent="0.35">
      <c r="B1187" s="71"/>
      <c r="C1187" s="40"/>
    </row>
    <row r="1188" spans="2:3" x14ac:dyDescent="0.35">
      <c r="B1188" s="71"/>
      <c r="C1188" s="40"/>
    </row>
    <row r="1189" spans="2:3" x14ac:dyDescent="0.35">
      <c r="B1189" s="71"/>
      <c r="C1189" s="40"/>
    </row>
    <row r="1190" spans="2:3" x14ac:dyDescent="0.35">
      <c r="B1190" s="71"/>
      <c r="C1190" s="40"/>
    </row>
    <row r="1191" spans="2:3" x14ac:dyDescent="0.35">
      <c r="B1191" s="71"/>
      <c r="C1191" s="40"/>
    </row>
    <row r="1192" spans="2:3" x14ac:dyDescent="0.35">
      <c r="B1192" s="71"/>
      <c r="C1192" s="40"/>
    </row>
    <row r="1193" spans="2:3" x14ac:dyDescent="0.35">
      <c r="B1193" s="71"/>
      <c r="C1193" s="40"/>
    </row>
    <row r="1194" spans="2:3" x14ac:dyDescent="0.35">
      <c r="B1194" s="71"/>
      <c r="C1194" s="40"/>
    </row>
    <row r="1195" spans="2:3" x14ac:dyDescent="0.35">
      <c r="B1195" s="71"/>
      <c r="C1195" s="40"/>
    </row>
    <row r="1196" spans="2:3" x14ac:dyDescent="0.35">
      <c r="B1196" s="71"/>
      <c r="C1196" s="40"/>
    </row>
    <row r="1197" spans="2:3" x14ac:dyDescent="0.35">
      <c r="B1197" s="71"/>
      <c r="C1197" s="40"/>
    </row>
    <row r="1198" spans="2:3" x14ac:dyDescent="0.35">
      <c r="B1198" s="71"/>
      <c r="C1198" s="40"/>
    </row>
    <row r="1199" spans="2:3" x14ac:dyDescent="0.35">
      <c r="B1199" s="71"/>
      <c r="C1199" s="40"/>
    </row>
    <row r="1200" spans="2:3" x14ac:dyDescent="0.35">
      <c r="B1200" s="71"/>
      <c r="C1200" s="40"/>
    </row>
    <row r="1201" spans="2:3" x14ac:dyDescent="0.35">
      <c r="B1201" s="71"/>
      <c r="C1201" s="40"/>
    </row>
    <row r="1202" spans="2:3" x14ac:dyDescent="0.35">
      <c r="B1202" s="71"/>
      <c r="C1202" s="40"/>
    </row>
    <row r="1203" spans="2:3" x14ac:dyDescent="0.35">
      <c r="B1203" s="71"/>
      <c r="C1203" s="40"/>
    </row>
    <row r="1204" spans="2:3" x14ac:dyDescent="0.35">
      <c r="B1204" s="71"/>
      <c r="C1204" s="40"/>
    </row>
    <row r="1205" spans="2:3" x14ac:dyDescent="0.35">
      <c r="B1205" s="71"/>
      <c r="C1205" s="40"/>
    </row>
    <row r="1206" spans="2:3" x14ac:dyDescent="0.35">
      <c r="B1206" s="71"/>
      <c r="C1206" s="40"/>
    </row>
    <row r="1207" spans="2:3" x14ac:dyDescent="0.35">
      <c r="B1207" s="71"/>
      <c r="C1207" s="40"/>
    </row>
    <row r="1208" spans="2:3" x14ac:dyDescent="0.35">
      <c r="B1208" s="71"/>
      <c r="C1208" s="40"/>
    </row>
    <row r="1209" spans="2:3" x14ac:dyDescent="0.35">
      <c r="B1209" s="71"/>
      <c r="C1209" s="40"/>
    </row>
    <row r="1210" spans="2:3" x14ac:dyDescent="0.35">
      <c r="B1210" s="71"/>
      <c r="C1210" s="40"/>
    </row>
    <row r="1211" spans="2:3" x14ac:dyDescent="0.35">
      <c r="B1211" s="71"/>
      <c r="C1211" s="40"/>
    </row>
    <row r="1212" spans="2:3" x14ac:dyDescent="0.35">
      <c r="B1212" s="71"/>
      <c r="C1212" s="40"/>
    </row>
    <row r="1213" spans="2:3" x14ac:dyDescent="0.35">
      <c r="B1213" s="71"/>
      <c r="C1213" s="40"/>
    </row>
    <row r="1214" spans="2:3" x14ac:dyDescent="0.35">
      <c r="B1214" s="71"/>
      <c r="C1214" s="40"/>
    </row>
    <row r="1215" spans="2:3" x14ac:dyDescent="0.35">
      <c r="B1215" s="71"/>
      <c r="C1215" s="40"/>
    </row>
    <row r="1216" spans="2:3" x14ac:dyDescent="0.35">
      <c r="B1216" s="71"/>
      <c r="C1216" s="40"/>
    </row>
    <row r="1217" spans="2:3" x14ac:dyDescent="0.35">
      <c r="B1217" s="71"/>
      <c r="C1217" s="40"/>
    </row>
    <row r="1218" spans="2:3" x14ac:dyDescent="0.35">
      <c r="B1218" s="71"/>
      <c r="C1218" s="40"/>
    </row>
    <row r="1219" spans="2:3" x14ac:dyDescent="0.35">
      <c r="B1219" s="71"/>
      <c r="C1219" s="40"/>
    </row>
    <row r="1220" spans="2:3" x14ac:dyDescent="0.35">
      <c r="B1220" s="71"/>
      <c r="C1220" s="40"/>
    </row>
    <row r="1221" spans="2:3" x14ac:dyDescent="0.35">
      <c r="B1221" s="71"/>
      <c r="C1221" s="40"/>
    </row>
    <row r="1222" spans="2:3" x14ac:dyDescent="0.35">
      <c r="B1222" s="71"/>
      <c r="C1222" s="40"/>
    </row>
    <row r="1223" spans="2:3" x14ac:dyDescent="0.35">
      <c r="B1223" s="71"/>
      <c r="C1223" s="40"/>
    </row>
    <row r="1224" spans="2:3" x14ac:dyDescent="0.35">
      <c r="B1224" s="71"/>
      <c r="C1224" s="40"/>
    </row>
    <row r="1225" spans="2:3" x14ac:dyDescent="0.35">
      <c r="B1225" s="71"/>
      <c r="C1225" s="40"/>
    </row>
    <row r="1226" spans="2:3" x14ac:dyDescent="0.35">
      <c r="B1226" s="71"/>
      <c r="C1226" s="40"/>
    </row>
    <row r="1227" spans="2:3" x14ac:dyDescent="0.35">
      <c r="B1227" s="71"/>
      <c r="C1227" s="40"/>
    </row>
    <row r="1228" spans="2:3" x14ac:dyDescent="0.35">
      <c r="B1228" s="71"/>
      <c r="C1228" s="40"/>
    </row>
    <row r="1229" spans="2:3" x14ac:dyDescent="0.35">
      <c r="B1229" s="71"/>
      <c r="C1229" s="40"/>
    </row>
    <row r="1230" spans="2:3" x14ac:dyDescent="0.35">
      <c r="B1230" s="71"/>
      <c r="C1230" s="40"/>
    </row>
    <row r="1231" spans="2:3" x14ac:dyDescent="0.35">
      <c r="B1231" s="71"/>
      <c r="C1231" s="40"/>
    </row>
    <row r="1232" spans="2:3" x14ac:dyDescent="0.35">
      <c r="B1232" s="71"/>
      <c r="C1232" s="40"/>
    </row>
    <row r="1233" spans="2:3" x14ac:dyDescent="0.35">
      <c r="B1233" s="71"/>
      <c r="C1233" s="40"/>
    </row>
    <row r="1234" spans="2:3" x14ac:dyDescent="0.35">
      <c r="B1234" s="71"/>
      <c r="C1234" s="40"/>
    </row>
    <row r="1235" spans="2:3" x14ac:dyDescent="0.35">
      <c r="B1235" s="71"/>
      <c r="C1235" s="40"/>
    </row>
    <row r="1236" spans="2:3" x14ac:dyDescent="0.35">
      <c r="B1236" s="71"/>
      <c r="C1236" s="40"/>
    </row>
    <row r="1237" spans="2:3" x14ac:dyDescent="0.35">
      <c r="B1237" s="71"/>
      <c r="C1237" s="40"/>
    </row>
    <row r="1238" spans="2:3" x14ac:dyDescent="0.35">
      <c r="B1238" s="71"/>
      <c r="C1238" s="40"/>
    </row>
    <row r="1239" spans="2:3" x14ac:dyDescent="0.35">
      <c r="B1239" s="71"/>
      <c r="C1239" s="40"/>
    </row>
    <row r="1240" spans="2:3" x14ac:dyDescent="0.35">
      <c r="B1240" s="71"/>
      <c r="C1240" s="40"/>
    </row>
    <row r="1241" spans="2:3" x14ac:dyDescent="0.35">
      <c r="B1241" s="71"/>
      <c r="C1241" s="40"/>
    </row>
    <row r="1242" spans="2:3" x14ac:dyDescent="0.35">
      <c r="B1242" s="71"/>
      <c r="C1242" s="40"/>
    </row>
    <row r="1243" spans="2:3" x14ac:dyDescent="0.35">
      <c r="B1243" s="71"/>
      <c r="C1243" s="40"/>
    </row>
    <row r="1244" spans="2:3" x14ac:dyDescent="0.35">
      <c r="B1244" s="71"/>
      <c r="C1244" s="40"/>
    </row>
    <row r="1245" spans="2:3" x14ac:dyDescent="0.35">
      <c r="B1245" s="71"/>
      <c r="C1245" s="40"/>
    </row>
    <row r="1246" spans="2:3" x14ac:dyDescent="0.35">
      <c r="B1246" s="71"/>
      <c r="C1246" s="40"/>
    </row>
    <row r="1247" spans="2:3" x14ac:dyDescent="0.35">
      <c r="B1247" s="71"/>
      <c r="C1247" s="40"/>
    </row>
    <row r="1248" spans="2:3" x14ac:dyDescent="0.35">
      <c r="B1248" s="71"/>
      <c r="C1248" s="40"/>
    </row>
    <row r="1249" spans="2:3" x14ac:dyDescent="0.35">
      <c r="B1249" s="71"/>
      <c r="C1249" s="40"/>
    </row>
    <row r="1250" spans="2:3" x14ac:dyDescent="0.35">
      <c r="B1250" s="71"/>
      <c r="C1250" s="40"/>
    </row>
    <row r="1251" spans="2:3" x14ac:dyDescent="0.35">
      <c r="B1251" s="71"/>
      <c r="C1251" s="40"/>
    </row>
    <row r="1252" spans="2:3" x14ac:dyDescent="0.35">
      <c r="B1252" s="71"/>
      <c r="C1252" s="40"/>
    </row>
    <row r="1253" spans="2:3" x14ac:dyDescent="0.35">
      <c r="B1253" s="71"/>
      <c r="C1253" s="40"/>
    </row>
    <row r="1254" spans="2:3" x14ac:dyDescent="0.35">
      <c r="B1254" s="71"/>
      <c r="C1254" s="40"/>
    </row>
    <row r="1255" spans="2:3" x14ac:dyDescent="0.35">
      <c r="B1255" s="71"/>
      <c r="C1255" s="40"/>
    </row>
    <row r="1256" spans="2:3" x14ac:dyDescent="0.35">
      <c r="B1256" s="71"/>
      <c r="C1256" s="40"/>
    </row>
    <row r="1257" spans="2:3" x14ac:dyDescent="0.35">
      <c r="B1257" s="71"/>
      <c r="C1257" s="40"/>
    </row>
    <row r="1258" spans="2:3" x14ac:dyDescent="0.35">
      <c r="B1258" s="71"/>
      <c r="C1258" s="40"/>
    </row>
    <row r="1259" spans="2:3" x14ac:dyDescent="0.35">
      <c r="B1259" s="71"/>
      <c r="C1259" s="40"/>
    </row>
    <row r="1260" spans="2:3" x14ac:dyDescent="0.35">
      <c r="B1260" s="71"/>
      <c r="C1260" s="40"/>
    </row>
    <row r="1261" spans="2:3" x14ac:dyDescent="0.35">
      <c r="B1261" s="71"/>
      <c r="C1261" s="40"/>
    </row>
    <row r="1262" spans="2:3" x14ac:dyDescent="0.35">
      <c r="B1262" s="71"/>
      <c r="C1262" s="40"/>
    </row>
    <row r="1263" spans="2:3" x14ac:dyDescent="0.35">
      <c r="B1263" s="71"/>
      <c r="C1263" s="40"/>
    </row>
    <row r="1264" spans="2:3" x14ac:dyDescent="0.35">
      <c r="B1264" s="71"/>
      <c r="C1264" s="40"/>
    </row>
    <row r="1265" spans="2:3" x14ac:dyDescent="0.35">
      <c r="B1265" s="71"/>
      <c r="C1265" s="40"/>
    </row>
    <row r="1266" spans="2:3" x14ac:dyDescent="0.35">
      <c r="B1266" s="71"/>
      <c r="C1266" s="40"/>
    </row>
    <row r="1267" spans="2:3" x14ac:dyDescent="0.35">
      <c r="B1267" s="71"/>
      <c r="C1267" s="40"/>
    </row>
    <row r="1268" spans="2:3" x14ac:dyDescent="0.35">
      <c r="B1268" s="71"/>
      <c r="C1268" s="40"/>
    </row>
    <row r="1269" spans="2:3" x14ac:dyDescent="0.35">
      <c r="B1269" s="71"/>
      <c r="C1269" s="40"/>
    </row>
    <row r="1270" spans="2:3" x14ac:dyDescent="0.35">
      <c r="B1270" s="71"/>
      <c r="C1270" s="40"/>
    </row>
    <row r="1271" spans="2:3" x14ac:dyDescent="0.35">
      <c r="B1271" s="71"/>
      <c r="C1271" s="40"/>
    </row>
    <row r="1272" spans="2:3" x14ac:dyDescent="0.35">
      <c r="B1272" s="71"/>
      <c r="C1272" s="40"/>
    </row>
    <row r="1273" spans="2:3" x14ac:dyDescent="0.35">
      <c r="B1273" s="71"/>
      <c r="C1273" s="40"/>
    </row>
    <row r="1274" spans="2:3" x14ac:dyDescent="0.35">
      <c r="B1274" s="71"/>
      <c r="C1274" s="40"/>
    </row>
    <row r="1275" spans="2:3" x14ac:dyDescent="0.35">
      <c r="B1275" s="71"/>
      <c r="C1275" s="40"/>
    </row>
    <row r="1276" spans="2:3" x14ac:dyDescent="0.35">
      <c r="B1276" s="71"/>
      <c r="C1276" s="40"/>
    </row>
    <row r="1277" spans="2:3" x14ac:dyDescent="0.35">
      <c r="B1277" s="71"/>
      <c r="C1277" s="40"/>
    </row>
    <row r="1278" spans="2:3" x14ac:dyDescent="0.35">
      <c r="B1278" s="71"/>
      <c r="C1278" s="40"/>
    </row>
    <row r="1279" spans="2:3" x14ac:dyDescent="0.35">
      <c r="B1279" s="71"/>
      <c r="C1279" s="40"/>
    </row>
    <row r="1280" spans="2:3" x14ac:dyDescent="0.35">
      <c r="B1280" s="71"/>
      <c r="C1280" s="40"/>
    </row>
    <row r="1281" spans="2:3" x14ac:dyDescent="0.35">
      <c r="B1281" s="71"/>
      <c r="C1281" s="40"/>
    </row>
    <row r="1282" spans="2:3" x14ac:dyDescent="0.35">
      <c r="B1282" s="71"/>
      <c r="C1282" s="40"/>
    </row>
    <row r="1283" spans="2:3" x14ac:dyDescent="0.35">
      <c r="B1283" s="71"/>
      <c r="C1283" s="40"/>
    </row>
    <row r="1284" spans="2:3" x14ac:dyDescent="0.35">
      <c r="B1284" s="71"/>
      <c r="C1284" s="40"/>
    </row>
    <row r="1285" spans="2:3" x14ac:dyDescent="0.35">
      <c r="B1285" s="71"/>
      <c r="C1285" s="40"/>
    </row>
    <row r="1286" spans="2:3" x14ac:dyDescent="0.35">
      <c r="B1286" s="71"/>
      <c r="C1286" s="40"/>
    </row>
    <row r="1287" spans="2:3" x14ac:dyDescent="0.35">
      <c r="B1287" s="71"/>
      <c r="C1287" s="40"/>
    </row>
    <row r="1288" spans="2:3" x14ac:dyDescent="0.35">
      <c r="B1288" s="71"/>
      <c r="C1288" s="40"/>
    </row>
    <row r="1289" spans="2:3" x14ac:dyDescent="0.35">
      <c r="B1289" s="71"/>
      <c r="C1289" s="40"/>
    </row>
    <row r="1290" spans="2:3" x14ac:dyDescent="0.35">
      <c r="B1290" s="71"/>
      <c r="C1290" s="40"/>
    </row>
    <row r="1291" spans="2:3" x14ac:dyDescent="0.35">
      <c r="B1291" s="71"/>
      <c r="C1291" s="40"/>
    </row>
    <row r="1292" spans="2:3" x14ac:dyDescent="0.35">
      <c r="C1292" s="40"/>
    </row>
    <row r="1293" spans="2:3" x14ac:dyDescent="0.35">
      <c r="C1293" s="40"/>
    </row>
    <row r="1294" spans="2:3" x14ac:dyDescent="0.35">
      <c r="C1294" s="40"/>
    </row>
    <row r="1295" spans="2:3" x14ac:dyDescent="0.35">
      <c r="C1295" s="40"/>
    </row>
    <row r="1296" spans="2:3" x14ac:dyDescent="0.35">
      <c r="C1296" s="40"/>
    </row>
    <row r="1297" spans="3:3" x14ac:dyDescent="0.35">
      <c r="C1297" s="40"/>
    </row>
    <row r="1298" spans="3:3" x14ac:dyDescent="0.35">
      <c r="C1298" s="40"/>
    </row>
    <row r="1299" spans="3:3" x14ac:dyDescent="0.35">
      <c r="C1299" s="40"/>
    </row>
    <row r="1300" spans="3:3" x14ac:dyDescent="0.35">
      <c r="C1300" s="40"/>
    </row>
    <row r="1301" spans="3:3" x14ac:dyDescent="0.35">
      <c r="C1301" s="40"/>
    </row>
    <row r="1302" spans="3:3" x14ac:dyDescent="0.35">
      <c r="C1302" s="40"/>
    </row>
    <row r="1303" spans="3:3" x14ac:dyDescent="0.35">
      <c r="C1303" s="40"/>
    </row>
    <row r="1304" spans="3:3" x14ac:dyDescent="0.35">
      <c r="C1304" s="40"/>
    </row>
    <row r="1305" spans="3:3" x14ac:dyDescent="0.35">
      <c r="C1305" s="40"/>
    </row>
    <row r="1306" spans="3:3" x14ac:dyDescent="0.35">
      <c r="C1306" s="40"/>
    </row>
    <row r="1307" spans="3:3" x14ac:dyDescent="0.35">
      <c r="C1307" s="40"/>
    </row>
    <row r="1308" spans="3:3" x14ac:dyDescent="0.35">
      <c r="C1308" s="40"/>
    </row>
    <row r="1309" spans="3:3" x14ac:dyDescent="0.35">
      <c r="C1309" s="40"/>
    </row>
    <row r="1310" spans="3:3" x14ac:dyDescent="0.35">
      <c r="C1310" s="40"/>
    </row>
    <row r="1311" spans="3:3" x14ac:dyDescent="0.35">
      <c r="C1311" s="40"/>
    </row>
    <row r="1312" spans="3:3" x14ac:dyDescent="0.35">
      <c r="C1312" s="40"/>
    </row>
    <row r="1313" spans="3:3" x14ac:dyDescent="0.35">
      <c r="C1313" s="40"/>
    </row>
    <row r="1314" spans="3:3" x14ac:dyDescent="0.35">
      <c r="C1314" s="40"/>
    </row>
    <row r="1315" spans="3:3" x14ac:dyDescent="0.35">
      <c r="C1315" s="40"/>
    </row>
    <row r="1316" spans="3:3" x14ac:dyDescent="0.35">
      <c r="C1316" s="40"/>
    </row>
    <row r="1317" spans="3:3" x14ac:dyDescent="0.35">
      <c r="C1317" s="40"/>
    </row>
    <row r="1318" spans="3:3" x14ac:dyDescent="0.35">
      <c r="C1318" s="40"/>
    </row>
    <row r="1319" spans="3:3" x14ac:dyDescent="0.35">
      <c r="C1319" s="40"/>
    </row>
    <row r="1320" spans="3:3" x14ac:dyDescent="0.35">
      <c r="C1320" s="40"/>
    </row>
    <row r="1321" spans="3:3" x14ac:dyDescent="0.35">
      <c r="C1321" s="40"/>
    </row>
    <row r="1322" spans="3:3" x14ac:dyDescent="0.35">
      <c r="C1322" s="40"/>
    </row>
    <row r="1323" spans="3:3" x14ac:dyDescent="0.35">
      <c r="C1323" s="40"/>
    </row>
    <row r="1324" spans="3:3" x14ac:dyDescent="0.35">
      <c r="C1324" s="40"/>
    </row>
    <row r="1325" spans="3:3" x14ac:dyDescent="0.35">
      <c r="C1325" s="40"/>
    </row>
    <row r="1326" spans="3:3" x14ac:dyDescent="0.35">
      <c r="C1326" s="40"/>
    </row>
    <row r="1327" spans="3:3" x14ac:dyDescent="0.35">
      <c r="C1327" s="40"/>
    </row>
    <row r="1328" spans="3:3" x14ac:dyDescent="0.35">
      <c r="C1328" s="40"/>
    </row>
    <row r="1329" spans="3:3" x14ac:dyDescent="0.35">
      <c r="C1329" s="40"/>
    </row>
    <row r="1330" spans="3:3" x14ac:dyDescent="0.35">
      <c r="C1330" s="40"/>
    </row>
    <row r="1331" spans="3:3" x14ac:dyDescent="0.35">
      <c r="C1331" s="40"/>
    </row>
    <row r="1332" spans="3:3" x14ac:dyDescent="0.35">
      <c r="C1332" s="40"/>
    </row>
    <row r="1333" spans="3:3" x14ac:dyDescent="0.35">
      <c r="C1333" s="40"/>
    </row>
    <row r="1334" spans="3:3" x14ac:dyDescent="0.35">
      <c r="C1334" s="40"/>
    </row>
    <row r="1335" spans="3:3" x14ac:dyDescent="0.35">
      <c r="C1335" s="40"/>
    </row>
    <row r="1336" spans="3:3" x14ac:dyDescent="0.35">
      <c r="C1336" s="40"/>
    </row>
    <row r="1337" spans="3:3" x14ac:dyDescent="0.35">
      <c r="C1337" s="40"/>
    </row>
    <row r="1338" spans="3:3" x14ac:dyDescent="0.35">
      <c r="C1338" s="40"/>
    </row>
    <row r="1339" spans="3:3" x14ac:dyDescent="0.35">
      <c r="C1339" s="40"/>
    </row>
    <row r="1340" spans="3:3" x14ac:dyDescent="0.35">
      <c r="C1340" s="40"/>
    </row>
    <row r="1341" spans="3:3" x14ac:dyDescent="0.35">
      <c r="C1341" s="40"/>
    </row>
    <row r="1342" spans="3:3" x14ac:dyDescent="0.35">
      <c r="C1342" s="40"/>
    </row>
    <row r="1343" spans="3:3" x14ac:dyDescent="0.35">
      <c r="C1343" s="40"/>
    </row>
    <row r="1344" spans="3:3" x14ac:dyDescent="0.35">
      <c r="C1344" s="40"/>
    </row>
    <row r="1345" spans="3:3" x14ac:dyDescent="0.35">
      <c r="C1345" s="40"/>
    </row>
    <row r="1346" spans="3:3" x14ac:dyDescent="0.35">
      <c r="C1346" s="40"/>
    </row>
    <row r="1347" spans="3:3" x14ac:dyDescent="0.35">
      <c r="C1347" s="40"/>
    </row>
    <row r="1348" spans="3:3" x14ac:dyDescent="0.35">
      <c r="C1348" s="40"/>
    </row>
    <row r="1349" spans="3:3" x14ac:dyDescent="0.35">
      <c r="C1349" s="40"/>
    </row>
    <row r="1350" spans="3:3" x14ac:dyDescent="0.35">
      <c r="C1350" s="40"/>
    </row>
    <row r="1351" spans="3:3" x14ac:dyDescent="0.35">
      <c r="C1351" s="40"/>
    </row>
    <row r="1352" spans="3:3" x14ac:dyDescent="0.35">
      <c r="C1352" s="40"/>
    </row>
    <row r="1353" spans="3:3" x14ac:dyDescent="0.35">
      <c r="C1353" s="40"/>
    </row>
    <row r="1354" spans="3:3" x14ac:dyDescent="0.35">
      <c r="C1354" s="40"/>
    </row>
    <row r="1355" spans="3:3" x14ac:dyDescent="0.35">
      <c r="C1355" s="40"/>
    </row>
    <row r="1356" spans="3:3" x14ac:dyDescent="0.35">
      <c r="C1356" s="40"/>
    </row>
    <row r="1357" spans="3:3" x14ac:dyDescent="0.35">
      <c r="C1357" s="40"/>
    </row>
    <row r="1358" spans="3:3" x14ac:dyDescent="0.35">
      <c r="C1358" s="40"/>
    </row>
    <row r="1359" spans="3:3" x14ac:dyDescent="0.35">
      <c r="C1359" s="40"/>
    </row>
    <row r="1360" spans="3:3" x14ac:dyDescent="0.35">
      <c r="C1360" s="40"/>
    </row>
    <row r="1361" spans="3:3" x14ac:dyDescent="0.35">
      <c r="C1361" s="40"/>
    </row>
    <row r="1362" spans="3:3" x14ac:dyDescent="0.35">
      <c r="C1362" s="40"/>
    </row>
    <row r="1363" spans="3:3" x14ac:dyDescent="0.35">
      <c r="C1363" s="40"/>
    </row>
    <row r="1364" spans="3:3" x14ac:dyDescent="0.35">
      <c r="C1364" s="40"/>
    </row>
    <row r="1365" spans="3:3" x14ac:dyDescent="0.35">
      <c r="C1365" s="40"/>
    </row>
    <row r="1366" spans="3:3" x14ac:dyDescent="0.35">
      <c r="C1366" s="40"/>
    </row>
    <row r="1367" spans="3:3" x14ac:dyDescent="0.35">
      <c r="C1367" s="40"/>
    </row>
    <row r="1368" spans="3:3" x14ac:dyDescent="0.35">
      <c r="C1368" s="40"/>
    </row>
    <row r="1369" spans="3:3" x14ac:dyDescent="0.35">
      <c r="C1369" s="40"/>
    </row>
    <row r="1370" spans="3:3" x14ac:dyDescent="0.35">
      <c r="C1370" s="40"/>
    </row>
    <row r="1371" spans="3:3" x14ac:dyDescent="0.35">
      <c r="C1371" s="40"/>
    </row>
    <row r="1372" spans="3:3" x14ac:dyDescent="0.35">
      <c r="C1372" s="40"/>
    </row>
    <row r="1373" spans="3:3" x14ac:dyDescent="0.35">
      <c r="C1373" s="40"/>
    </row>
    <row r="1374" spans="3:3" x14ac:dyDescent="0.35">
      <c r="C1374" s="40"/>
    </row>
    <row r="1375" spans="3:3" x14ac:dyDescent="0.35">
      <c r="C1375" s="40"/>
    </row>
    <row r="1376" spans="3:3" x14ac:dyDescent="0.35">
      <c r="C1376" s="40"/>
    </row>
    <row r="1377" spans="3:3" x14ac:dyDescent="0.35">
      <c r="C1377" s="40"/>
    </row>
    <row r="1378" spans="3:3" x14ac:dyDescent="0.35">
      <c r="C1378" s="40"/>
    </row>
    <row r="1379" spans="3:3" x14ac:dyDescent="0.35">
      <c r="C1379" s="40"/>
    </row>
    <row r="1380" spans="3:3" x14ac:dyDescent="0.35">
      <c r="C1380" s="40"/>
    </row>
    <row r="1381" spans="3:3" x14ac:dyDescent="0.35">
      <c r="C1381" s="40"/>
    </row>
    <row r="1382" spans="3:3" x14ac:dyDescent="0.35">
      <c r="C1382" s="40"/>
    </row>
    <row r="1383" spans="3:3" x14ac:dyDescent="0.35">
      <c r="C1383" s="40"/>
    </row>
    <row r="1384" spans="3:3" x14ac:dyDescent="0.35">
      <c r="C1384" s="40"/>
    </row>
    <row r="1385" spans="3:3" x14ac:dyDescent="0.35">
      <c r="C1385" s="40"/>
    </row>
    <row r="1386" spans="3:3" x14ac:dyDescent="0.35">
      <c r="C1386" s="40"/>
    </row>
    <row r="1387" spans="3:3" x14ac:dyDescent="0.35">
      <c r="C1387" s="40"/>
    </row>
    <row r="1388" spans="3:3" x14ac:dyDescent="0.35">
      <c r="C1388" s="40"/>
    </row>
    <row r="1389" spans="3:3" x14ac:dyDescent="0.35">
      <c r="C1389" s="40"/>
    </row>
    <row r="1390" spans="3:3" x14ac:dyDescent="0.35">
      <c r="C1390" s="40"/>
    </row>
    <row r="1391" spans="3:3" x14ac:dyDescent="0.35">
      <c r="C1391" s="40"/>
    </row>
    <row r="1392" spans="3:3" x14ac:dyDescent="0.35">
      <c r="C1392" s="40"/>
    </row>
    <row r="1393" spans="3:3" x14ac:dyDescent="0.35">
      <c r="C1393" s="40"/>
    </row>
    <row r="1394" spans="3:3" x14ac:dyDescent="0.35">
      <c r="C1394" s="40"/>
    </row>
    <row r="1395" spans="3:3" x14ac:dyDescent="0.35">
      <c r="C1395" s="40"/>
    </row>
    <row r="1396" spans="3:3" x14ac:dyDescent="0.35">
      <c r="C1396" s="40"/>
    </row>
    <row r="1397" spans="3:3" x14ac:dyDescent="0.35">
      <c r="C1397" s="40"/>
    </row>
    <row r="1398" spans="3:3" x14ac:dyDescent="0.35">
      <c r="C1398" s="40"/>
    </row>
    <row r="1399" spans="3:3" x14ac:dyDescent="0.35">
      <c r="C1399" s="40"/>
    </row>
    <row r="1400" spans="3:3" x14ac:dyDescent="0.35">
      <c r="C1400" s="40"/>
    </row>
    <row r="1401" spans="3:3" x14ac:dyDescent="0.35">
      <c r="C1401" s="40"/>
    </row>
    <row r="1402" spans="3:3" x14ac:dyDescent="0.35">
      <c r="C1402" s="40"/>
    </row>
    <row r="1403" spans="3:3" x14ac:dyDescent="0.35">
      <c r="C1403" s="40"/>
    </row>
    <row r="1404" spans="3:3" x14ac:dyDescent="0.35">
      <c r="C1404" s="40"/>
    </row>
    <row r="1405" spans="3:3" x14ac:dyDescent="0.35">
      <c r="C1405" s="40"/>
    </row>
    <row r="1406" spans="3:3" x14ac:dyDescent="0.35">
      <c r="C1406" s="40"/>
    </row>
    <row r="1407" spans="3:3" x14ac:dyDescent="0.35">
      <c r="C1407" s="40"/>
    </row>
    <row r="1408" spans="3:3" x14ac:dyDescent="0.35">
      <c r="C1408" s="40"/>
    </row>
    <row r="1409" spans="3:3" x14ac:dyDescent="0.35">
      <c r="C1409" s="40"/>
    </row>
    <row r="1410" spans="3:3" x14ac:dyDescent="0.35">
      <c r="C1410" s="40"/>
    </row>
    <row r="1411" spans="3:3" x14ac:dyDescent="0.35">
      <c r="C1411" s="40"/>
    </row>
    <row r="1412" spans="3:3" x14ac:dyDescent="0.35">
      <c r="C1412" s="40"/>
    </row>
    <row r="1413" spans="3:3" x14ac:dyDescent="0.35">
      <c r="C1413" s="40"/>
    </row>
    <row r="1414" spans="3:3" x14ac:dyDescent="0.35">
      <c r="C1414" s="40"/>
    </row>
    <row r="1415" spans="3:3" x14ac:dyDescent="0.35">
      <c r="C1415" s="40"/>
    </row>
    <row r="1416" spans="3:3" x14ac:dyDescent="0.35">
      <c r="C1416" s="40"/>
    </row>
    <row r="1417" spans="3:3" x14ac:dyDescent="0.35">
      <c r="C1417" s="40"/>
    </row>
    <row r="1418" spans="3:3" x14ac:dyDescent="0.35">
      <c r="C1418" s="40"/>
    </row>
    <row r="1419" spans="3:3" x14ac:dyDescent="0.35">
      <c r="C1419" s="40"/>
    </row>
    <row r="1420" spans="3:3" x14ac:dyDescent="0.35">
      <c r="C1420" s="40"/>
    </row>
    <row r="1421" spans="3:3" x14ac:dyDescent="0.35">
      <c r="C1421" s="40"/>
    </row>
    <row r="1422" spans="3:3" x14ac:dyDescent="0.35">
      <c r="C1422" s="40"/>
    </row>
    <row r="1423" spans="3:3" x14ac:dyDescent="0.35">
      <c r="C1423" s="40"/>
    </row>
    <row r="1424" spans="3:3" x14ac:dyDescent="0.35">
      <c r="C1424" s="40"/>
    </row>
    <row r="1425" spans="3:3" x14ac:dyDescent="0.35">
      <c r="C1425" s="40"/>
    </row>
    <row r="1426" spans="3:3" x14ac:dyDescent="0.35">
      <c r="C1426" s="40"/>
    </row>
    <row r="1427" spans="3:3" x14ac:dyDescent="0.35">
      <c r="C1427" s="40"/>
    </row>
    <row r="1428" spans="3:3" x14ac:dyDescent="0.35">
      <c r="C1428" s="40"/>
    </row>
    <row r="1429" spans="3:3" x14ac:dyDescent="0.35">
      <c r="C1429" s="40"/>
    </row>
    <row r="1430" spans="3:3" x14ac:dyDescent="0.35">
      <c r="C1430" s="40"/>
    </row>
    <row r="1431" spans="3:3" x14ac:dyDescent="0.35">
      <c r="C1431" s="40"/>
    </row>
    <row r="1432" spans="3:3" x14ac:dyDescent="0.35">
      <c r="C1432" s="40"/>
    </row>
    <row r="1433" spans="3:3" x14ac:dyDescent="0.35">
      <c r="C1433" s="40"/>
    </row>
    <row r="1434" spans="3:3" x14ac:dyDescent="0.35">
      <c r="C1434" s="40"/>
    </row>
    <row r="1435" spans="3:3" x14ac:dyDescent="0.35">
      <c r="C1435" s="40"/>
    </row>
    <row r="1436" spans="3:3" x14ac:dyDescent="0.35">
      <c r="C1436" s="40"/>
    </row>
    <row r="1437" spans="3:3" x14ac:dyDescent="0.35">
      <c r="C1437" s="40"/>
    </row>
    <row r="1438" spans="3:3" x14ac:dyDescent="0.35">
      <c r="C1438" s="40"/>
    </row>
    <row r="1439" spans="3:3" x14ac:dyDescent="0.35">
      <c r="C1439" s="40"/>
    </row>
    <row r="1440" spans="3:3" x14ac:dyDescent="0.35">
      <c r="C1440" s="40"/>
    </row>
    <row r="1441" spans="3:3" x14ac:dyDescent="0.35">
      <c r="C1441" s="40"/>
    </row>
    <row r="1442" spans="3:3" x14ac:dyDescent="0.35">
      <c r="C1442" s="40"/>
    </row>
    <row r="1443" spans="3:3" x14ac:dyDescent="0.35">
      <c r="C1443" s="40"/>
    </row>
    <row r="1444" spans="3:3" x14ac:dyDescent="0.35">
      <c r="C1444" s="40"/>
    </row>
    <row r="1445" spans="3:3" x14ac:dyDescent="0.35">
      <c r="C1445" s="40"/>
    </row>
    <row r="1446" spans="3:3" x14ac:dyDescent="0.35">
      <c r="C1446" s="40"/>
    </row>
    <row r="1447" spans="3:3" x14ac:dyDescent="0.35">
      <c r="C1447" s="40"/>
    </row>
    <row r="1448" spans="3:3" x14ac:dyDescent="0.35">
      <c r="C1448" s="40"/>
    </row>
    <row r="1449" spans="3:3" x14ac:dyDescent="0.35">
      <c r="C1449" s="40"/>
    </row>
    <row r="1450" spans="3:3" x14ac:dyDescent="0.35">
      <c r="C1450" s="40"/>
    </row>
    <row r="1451" spans="3:3" x14ac:dyDescent="0.35">
      <c r="C1451" s="40"/>
    </row>
    <row r="1452" spans="3:3" x14ac:dyDescent="0.35">
      <c r="C1452" s="40"/>
    </row>
    <row r="1453" spans="3:3" x14ac:dyDescent="0.35">
      <c r="C1453" s="40"/>
    </row>
    <row r="1454" spans="3:3" x14ac:dyDescent="0.35">
      <c r="C1454" s="40"/>
    </row>
    <row r="1455" spans="3:3" x14ac:dyDescent="0.35">
      <c r="C1455" s="40"/>
    </row>
    <row r="1456" spans="3:3" x14ac:dyDescent="0.35">
      <c r="C1456" s="40"/>
    </row>
    <row r="1457" spans="3:3" x14ac:dyDescent="0.35">
      <c r="C1457" s="40"/>
    </row>
    <row r="1458" spans="3:3" x14ac:dyDescent="0.35">
      <c r="C1458" s="40"/>
    </row>
    <row r="1459" spans="3:3" x14ac:dyDescent="0.35">
      <c r="C1459" s="40"/>
    </row>
    <row r="1460" spans="3:3" x14ac:dyDescent="0.35">
      <c r="C1460" s="40"/>
    </row>
    <row r="1461" spans="3:3" x14ac:dyDescent="0.35">
      <c r="C1461" s="40"/>
    </row>
    <row r="1462" spans="3:3" x14ac:dyDescent="0.35">
      <c r="C1462" s="40"/>
    </row>
    <row r="1463" spans="3:3" x14ac:dyDescent="0.35">
      <c r="C1463" s="40"/>
    </row>
    <row r="1464" spans="3:3" x14ac:dyDescent="0.35">
      <c r="C1464" s="40"/>
    </row>
    <row r="1465" spans="3:3" x14ac:dyDescent="0.35">
      <c r="C1465" s="40"/>
    </row>
    <row r="1466" spans="3:3" x14ac:dyDescent="0.35">
      <c r="C1466" s="40"/>
    </row>
    <row r="1467" spans="3:3" x14ac:dyDescent="0.35">
      <c r="C1467" s="40"/>
    </row>
    <row r="1468" spans="3:3" x14ac:dyDescent="0.35">
      <c r="C1468" s="40"/>
    </row>
    <row r="1469" spans="3:3" x14ac:dyDescent="0.35">
      <c r="C1469" s="40"/>
    </row>
    <row r="1470" spans="3:3" x14ac:dyDescent="0.35">
      <c r="C1470" s="40"/>
    </row>
    <row r="1471" spans="3:3" x14ac:dyDescent="0.35">
      <c r="C1471" s="40"/>
    </row>
    <row r="1472" spans="3:3" x14ac:dyDescent="0.35">
      <c r="C1472" s="40"/>
    </row>
    <row r="1473" spans="3:3" x14ac:dyDescent="0.35">
      <c r="C1473" s="40"/>
    </row>
    <row r="1474" spans="3:3" x14ac:dyDescent="0.35">
      <c r="C1474" s="40"/>
    </row>
    <row r="1475" spans="3:3" x14ac:dyDescent="0.35">
      <c r="C1475" s="40"/>
    </row>
    <row r="1476" spans="3:3" x14ac:dyDescent="0.35">
      <c r="C1476" s="40"/>
    </row>
    <row r="1477" spans="3:3" x14ac:dyDescent="0.35">
      <c r="C1477" s="40"/>
    </row>
    <row r="1478" spans="3:3" x14ac:dyDescent="0.35">
      <c r="C1478" s="40"/>
    </row>
    <row r="1479" spans="3:3" x14ac:dyDescent="0.35">
      <c r="C1479" s="40"/>
    </row>
    <row r="1480" spans="3:3" x14ac:dyDescent="0.35">
      <c r="C1480" s="40"/>
    </row>
    <row r="1481" spans="3:3" x14ac:dyDescent="0.35">
      <c r="C1481" s="40"/>
    </row>
    <row r="1482" spans="3:3" x14ac:dyDescent="0.35">
      <c r="C1482" s="40"/>
    </row>
    <row r="1483" spans="3:3" x14ac:dyDescent="0.35">
      <c r="C1483" s="40"/>
    </row>
    <row r="1484" spans="3:3" x14ac:dyDescent="0.35">
      <c r="C1484" s="40"/>
    </row>
    <row r="1485" spans="3:3" x14ac:dyDescent="0.35">
      <c r="C1485" s="40"/>
    </row>
    <row r="1486" spans="3:3" x14ac:dyDescent="0.35">
      <c r="C1486" s="40"/>
    </row>
    <row r="1487" spans="3:3" x14ac:dyDescent="0.35">
      <c r="C1487" s="40"/>
    </row>
    <row r="1488" spans="3:3" x14ac:dyDescent="0.35">
      <c r="C1488" s="40"/>
    </row>
    <row r="1489" spans="3:3" x14ac:dyDescent="0.35">
      <c r="C1489" s="40"/>
    </row>
    <row r="1490" spans="3:3" x14ac:dyDescent="0.35">
      <c r="C1490" s="40"/>
    </row>
    <row r="1491" spans="3:3" x14ac:dyDescent="0.35">
      <c r="C1491" s="40"/>
    </row>
    <row r="1492" spans="3:3" x14ac:dyDescent="0.35">
      <c r="C1492" s="40"/>
    </row>
    <row r="1493" spans="3:3" x14ac:dyDescent="0.35">
      <c r="C1493" s="40"/>
    </row>
    <row r="1494" spans="3:3" x14ac:dyDescent="0.35">
      <c r="C1494" s="40"/>
    </row>
    <row r="1495" spans="3:3" x14ac:dyDescent="0.35">
      <c r="C1495" s="40"/>
    </row>
    <row r="1496" spans="3:3" x14ac:dyDescent="0.35">
      <c r="C1496" s="40"/>
    </row>
    <row r="1497" spans="3:3" x14ac:dyDescent="0.35">
      <c r="C1497" s="40"/>
    </row>
    <row r="1498" spans="3:3" x14ac:dyDescent="0.35">
      <c r="C1498" s="40"/>
    </row>
    <row r="1499" spans="3:3" x14ac:dyDescent="0.35">
      <c r="C1499" s="40"/>
    </row>
    <row r="1500" spans="3:3" x14ac:dyDescent="0.35">
      <c r="C1500" s="40"/>
    </row>
    <row r="1501" spans="3:3" x14ac:dyDescent="0.35">
      <c r="C1501" s="40"/>
    </row>
    <row r="1502" spans="3:3" x14ac:dyDescent="0.35">
      <c r="C1502" s="40"/>
    </row>
    <row r="1503" spans="3:3" x14ac:dyDescent="0.35">
      <c r="C1503" s="40"/>
    </row>
    <row r="1504" spans="3:3" x14ac:dyDescent="0.35">
      <c r="C1504" s="40"/>
    </row>
    <row r="1505" spans="3:3" x14ac:dyDescent="0.35">
      <c r="C1505" s="40"/>
    </row>
    <row r="1506" spans="3:3" x14ac:dyDescent="0.35">
      <c r="C1506" s="40"/>
    </row>
    <row r="1507" spans="3:3" x14ac:dyDescent="0.35">
      <c r="C1507" s="40"/>
    </row>
    <row r="1508" spans="3:3" x14ac:dyDescent="0.35">
      <c r="C1508" s="40"/>
    </row>
    <row r="1509" spans="3:3" x14ac:dyDescent="0.35">
      <c r="C1509" s="40"/>
    </row>
    <row r="1510" spans="3:3" x14ac:dyDescent="0.35">
      <c r="C1510" s="40"/>
    </row>
    <row r="1511" spans="3:3" x14ac:dyDescent="0.35">
      <c r="C1511" s="40"/>
    </row>
    <row r="1512" spans="3:3" x14ac:dyDescent="0.35">
      <c r="C1512" s="40"/>
    </row>
    <row r="1513" spans="3:3" x14ac:dyDescent="0.35">
      <c r="C1513" s="40"/>
    </row>
    <row r="1514" spans="3:3" x14ac:dyDescent="0.35">
      <c r="C1514" s="40"/>
    </row>
    <row r="1515" spans="3:3" x14ac:dyDescent="0.35">
      <c r="C1515" s="40"/>
    </row>
    <row r="1516" spans="3:3" x14ac:dyDescent="0.35">
      <c r="C1516" s="40"/>
    </row>
    <row r="1517" spans="3:3" x14ac:dyDescent="0.35">
      <c r="C1517" s="40"/>
    </row>
    <row r="1518" spans="3:3" x14ac:dyDescent="0.35">
      <c r="C1518" s="40"/>
    </row>
    <row r="1519" spans="3:3" x14ac:dyDescent="0.35">
      <c r="C1519" s="40"/>
    </row>
    <row r="1520" spans="3:3" x14ac:dyDescent="0.35">
      <c r="C1520" s="40"/>
    </row>
    <row r="1521" spans="3:3" x14ac:dyDescent="0.35">
      <c r="C1521" s="40"/>
    </row>
    <row r="1522" spans="3:3" x14ac:dyDescent="0.35">
      <c r="C1522" s="40"/>
    </row>
    <row r="1523" spans="3:3" x14ac:dyDescent="0.35">
      <c r="C1523" s="40"/>
    </row>
    <row r="1524" spans="3:3" x14ac:dyDescent="0.35">
      <c r="C1524" s="40"/>
    </row>
    <row r="1525" spans="3:3" x14ac:dyDescent="0.35">
      <c r="C1525" s="40"/>
    </row>
    <row r="1526" spans="3:3" x14ac:dyDescent="0.35">
      <c r="C1526" s="40"/>
    </row>
    <row r="1527" spans="3:3" x14ac:dyDescent="0.35">
      <c r="C1527" s="40"/>
    </row>
    <row r="1528" spans="3:3" x14ac:dyDescent="0.35">
      <c r="C1528" s="40"/>
    </row>
    <row r="1529" spans="3:3" x14ac:dyDescent="0.35">
      <c r="C1529" s="40"/>
    </row>
    <row r="1530" spans="3:3" x14ac:dyDescent="0.35">
      <c r="C1530" s="40"/>
    </row>
    <row r="1531" spans="3:3" x14ac:dyDescent="0.35">
      <c r="C1531" s="40"/>
    </row>
    <row r="1532" spans="3:3" x14ac:dyDescent="0.35">
      <c r="C1532" s="40"/>
    </row>
    <row r="1533" spans="3:3" x14ac:dyDescent="0.35">
      <c r="C1533" s="40"/>
    </row>
    <row r="1534" spans="3:3" x14ac:dyDescent="0.35">
      <c r="C1534" s="40"/>
    </row>
    <row r="1535" spans="3:3" x14ac:dyDescent="0.35">
      <c r="C1535" s="40"/>
    </row>
    <row r="1536" spans="3:3" x14ac:dyDescent="0.35">
      <c r="C1536" s="40"/>
    </row>
    <row r="1537" spans="3:3" x14ac:dyDescent="0.35">
      <c r="C1537" s="40"/>
    </row>
    <row r="1538" spans="3:3" x14ac:dyDescent="0.35">
      <c r="C1538" s="40"/>
    </row>
    <row r="1539" spans="3:3" x14ac:dyDescent="0.35">
      <c r="C1539" s="40"/>
    </row>
    <row r="1540" spans="3:3" x14ac:dyDescent="0.35">
      <c r="C1540" s="40"/>
    </row>
    <row r="1541" spans="3:3" x14ac:dyDescent="0.35">
      <c r="C1541" s="40"/>
    </row>
    <row r="1542" spans="3:3" x14ac:dyDescent="0.35">
      <c r="C1542" s="40"/>
    </row>
    <row r="1543" spans="3:3" x14ac:dyDescent="0.35">
      <c r="C1543" s="40"/>
    </row>
    <row r="1544" spans="3:3" x14ac:dyDescent="0.35">
      <c r="C1544" s="40"/>
    </row>
    <row r="1545" spans="3:3" x14ac:dyDescent="0.35">
      <c r="C1545" s="40"/>
    </row>
    <row r="1546" spans="3:3" x14ac:dyDescent="0.35">
      <c r="C1546" s="40"/>
    </row>
    <row r="1547" spans="3:3" x14ac:dyDescent="0.35">
      <c r="C1547" s="40"/>
    </row>
    <row r="1548" spans="3:3" x14ac:dyDescent="0.35">
      <c r="C1548" s="40"/>
    </row>
    <row r="1549" spans="3:3" x14ac:dyDescent="0.35">
      <c r="C1549" s="40"/>
    </row>
    <row r="1550" spans="3:3" x14ac:dyDescent="0.35">
      <c r="C1550" s="40"/>
    </row>
    <row r="1551" spans="3:3" x14ac:dyDescent="0.35">
      <c r="C1551" s="40"/>
    </row>
    <row r="1552" spans="3:3" x14ac:dyDescent="0.35">
      <c r="C1552" s="40"/>
    </row>
    <row r="1553" spans="3:3" x14ac:dyDescent="0.35">
      <c r="C1553" s="40"/>
    </row>
    <row r="1554" spans="3:3" x14ac:dyDescent="0.35">
      <c r="C1554" s="40"/>
    </row>
    <row r="1555" spans="3:3" x14ac:dyDescent="0.35">
      <c r="C1555" s="40"/>
    </row>
    <row r="1556" spans="3:3" x14ac:dyDescent="0.35">
      <c r="C1556" s="40"/>
    </row>
    <row r="1557" spans="3:3" x14ac:dyDescent="0.35">
      <c r="C1557" s="40"/>
    </row>
    <row r="1558" spans="3:3" x14ac:dyDescent="0.35">
      <c r="C1558" s="40"/>
    </row>
    <row r="1559" spans="3:3" x14ac:dyDescent="0.35">
      <c r="C1559" s="40"/>
    </row>
    <row r="1560" spans="3:3" x14ac:dyDescent="0.35">
      <c r="C1560" s="40"/>
    </row>
    <row r="1561" spans="3:3" x14ac:dyDescent="0.35">
      <c r="C1561" s="40"/>
    </row>
    <row r="1562" spans="3:3" x14ac:dyDescent="0.35">
      <c r="C1562" s="40"/>
    </row>
    <row r="1563" spans="3:3" x14ac:dyDescent="0.35">
      <c r="C1563" s="40"/>
    </row>
    <row r="1564" spans="3:3" x14ac:dyDescent="0.35">
      <c r="C1564" s="40"/>
    </row>
    <row r="1565" spans="3:3" x14ac:dyDescent="0.35">
      <c r="C1565" s="40"/>
    </row>
    <row r="1566" spans="3:3" x14ac:dyDescent="0.35">
      <c r="C1566" s="40"/>
    </row>
    <row r="1567" spans="3:3" x14ac:dyDescent="0.35">
      <c r="C1567" s="40"/>
    </row>
    <row r="1568" spans="3:3" x14ac:dyDescent="0.35">
      <c r="C1568" s="40"/>
    </row>
    <row r="1569" spans="3:3" x14ac:dyDescent="0.35">
      <c r="C1569" s="40"/>
    </row>
    <row r="1570" spans="3:3" x14ac:dyDescent="0.35">
      <c r="C1570" s="40"/>
    </row>
    <row r="1571" spans="3:3" x14ac:dyDescent="0.35">
      <c r="C1571" s="40"/>
    </row>
    <row r="1572" spans="3:3" x14ac:dyDescent="0.35">
      <c r="C1572" s="40"/>
    </row>
    <row r="1573" spans="3:3" x14ac:dyDescent="0.35">
      <c r="C1573" s="40"/>
    </row>
    <row r="1574" spans="3:3" x14ac:dyDescent="0.35">
      <c r="C1574" s="40"/>
    </row>
    <row r="1575" spans="3:3" x14ac:dyDescent="0.35">
      <c r="C1575" s="40"/>
    </row>
    <row r="1576" spans="3:3" x14ac:dyDescent="0.35">
      <c r="C1576" s="40"/>
    </row>
    <row r="1577" spans="3:3" x14ac:dyDescent="0.35">
      <c r="C1577" s="40"/>
    </row>
    <row r="1578" spans="3:3" x14ac:dyDescent="0.35">
      <c r="C1578" s="40"/>
    </row>
    <row r="1579" spans="3:3" x14ac:dyDescent="0.35">
      <c r="C1579" s="40"/>
    </row>
    <row r="1580" spans="3:3" x14ac:dyDescent="0.35">
      <c r="C1580" s="40"/>
    </row>
    <row r="1581" spans="3:3" x14ac:dyDescent="0.35">
      <c r="C1581" s="40"/>
    </row>
    <row r="1582" spans="3:3" x14ac:dyDescent="0.35">
      <c r="C1582" s="40"/>
    </row>
    <row r="1583" spans="3:3" x14ac:dyDescent="0.35">
      <c r="C1583" s="40"/>
    </row>
    <row r="1584" spans="3:3" x14ac:dyDescent="0.35">
      <c r="C1584" s="40"/>
    </row>
    <row r="1585" spans="3:3" x14ac:dyDescent="0.35">
      <c r="C1585" s="40"/>
    </row>
    <row r="1586" spans="3:3" x14ac:dyDescent="0.35">
      <c r="C1586" s="40"/>
    </row>
    <row r="1587" spans="3:3" x14ac:dyDescent="0.35">
      <c r="C1587" s="40"/>
    </row>
    <row r="1588" spans="3:3" x14ac:dyDescent="0.35">
      <c r="C1588" s="40"/>
    </row>
    <row r="1589" spans="3:3" x14ac:dyDescent="0.35">
      <c r="C1589" s="40"/>
    </row>
    <row r="1590" spans="3:3" x14ac:dyDescent="0.35">
      <c r="C1590" s="40"/>
    </row>
    <row r="1591" spans="3:3" x14ac:dyDescent="0.35">
      <c r="C1591" s="40"/>
    </row>
    <row r="1592" spans="3:3" x14ac:dyDescent="0.35">
      <c r="C1592" s="40"/>
    </row>
    <row r="1593" spans="3:3" x14ac:dyDescent="0.35">
      <c r="C1593" s="40"/>
    </row>
    <row r="1594" spans="3:3" x14ac:dyDescent="0.35">
      <c r="C1594" s="40"/>
    </row>
    <row r="1595" spans="3:3" x14ac:dyDescent="0.35">
      <c r="C1595" s="40"/>
    </row>
    <row r="1596" spans="3:3" x14ac:dyDescent="0.35">
      <c r="C1596" s="40"/>
    </row>
    <row r="1597" spans="3:3" x14ac:dyDescent="0.35">
      <c r="C1597" s="40"/>
    </row>
    <row r="1598" spans="3:3" x14ac:dyDescent="0.35">
      <c r="C1598" s="40"/>
    </row>
    <row r="1599" spans="3:3" x14ac:dyDescent="0.35">
      <c r="C1599" s="40"/>
    </row>
    <row r="1600" spans="3:3" x14ac:dyDescent="0.35">
      <c r="C1600" s="40"/>
    </row>
    <row r="1601" spans="3:3" x14ac:dyDescent="0.35">
      <c r="C1601" s="40"/>
    </row>
    <row r="1602" spans="3:3" x14ac:dyDescent="0.35">
      <c r="C1602" s="40"/>
    </row>
    <row r="1603" spans="3:3" x14ac:dyDescent="0.35">
      <c r="C1603" s="40"/>
    </row>
    <row r="1604" spans="3:3" x14ac:dyDescent="0.35">
      <c r="C1604" s="40"/>
    </row>
    <row r="1605" spans="3:3" x14ac:dyDescent="0.35">
      <c r="C1605" s="40"/>
    </row>
    <row r="1606" spans="3:3" x14ac:dyDescent="0.35">
      <c r="C1606" s="40"/>
    </row>
    <row r="1607" spans="3:3" x14ac:dyDescent="0.35">
      <c r="C1607" s="40"/>
    </row>
    <row r="1608" spans="3:3" x14ac:dyDescent="0.35">
      <c r="C1608" s="40"/>
    </row>
    <row r="1609" spans="3:3" x14ac:dyDescent="0.35">
      <c r="C1609" s="40"/>
    </row>
    <row r="1610" spans="3:3" x14ac:dyDescent="0.35">
      <c r="C1610" s="40"/>
    </row>
    <row r="1611" spans="3:3" x14ac:dyDescent="0.35">
      <c r="C1611" s="40"/>
    </row>
    <row r="1612" spans="3:3" x14ac:dyDescent="0.35">
      <c r="C1612" s="40"/>
    </row>
    <row r="1613" spans="3:3" x14ac:dyDescent="0.35">
      <c r="C1613" s="40"/>
    </row>
    <row r="1614" spans="3:3" x14ac:dyDescent="0.35">
      <c r="C1614" s="40"/>
    </row>
    <row r="1615" spans="3:3" x14ac:dyDescent="0.35">
      <c r="C1615" s="40"/>
    </row>
    <row r="1616" spans="3:3" x14ac:dyDescent="0.35">
      <c r="C1616" s="40"/>
    </row>
    <row r="1617" spans="3:3" x14ac:dyDescent="0.35">
      <c r="C1617" s="40"/>
    </row>
    <row r="1618" spans="3:3" x14ac:dyDescent="0.35">
      <c r="C1618" s="40"/>
    </row>
    <row r="1619" spans="3:3" x14ac:dyDescent="0.35">
      <c r="C1619" s="40"/>
    </row>
    <row r="1620" spans="3:3" x14ac:dyDescent="0.35">
      <c r="C1620" s="40"/>
    </row>
    <row r="1621" spans="3:3" x14ac:dyDescent="0.35">
      <c r="C1621" s="40"/>
    </row>
    <row r="1622" spans="3:3" x14ac:dyDescent="0.35">
      <c r="C1622" s="40"/>
    </row>
    <row r="1623" spans="3:3" x14ac:dyDescent="0.35">
      <c r="C1623" s="40"/>
    </row>
    <row r="1624" spans="3:3" x14ac:dyDescent="0.35">
      <c r="C1624" s="40"/>
    </row>
    <row r="1625" spans="3:3" x14ac:dyDescent="0.35">
      <c r="C1625" s="40"/>
    </row>
    <row r="1626" spans="3:3" x14ac:dyDescent="0.35">
      <c r="C1626" s="40"/>
    </row>
    <row r="1627" spans="3:3" x14ac:dyDescent="0.35">
      <c r="C1627" s="40"/>
    </row>
    <row r="1628" spans="3:3" x14ac:dyDescent="0.35">
      <c r="C1628" s="40"/>
    </row>
    <row r="1629" spans="3:3" x14ac:dyDescent="0.35">
      <c r="C1629" s="40"/>
    </row>
    <row r="1630" spans="3:3" x14ac:dyDescent="0.35">
      <c r="C1630" s="40"/>
    </row>
    <row r="1631" spans="3:3" x14ac:dyDescent="0.35">
      <c r="C1631" s="40"/>
    </row>
    <row r="1632" spans="3:3" x14ac:dyDescent="0.35">
      <c r="C1632" s="40"/>
    </row>
    <row r="1633" spans="3:3" x14ac:dyDescent="0.35">
      <c r="C1633" s="40"/>
    </row>
    <row r="1634" spans="3:3" x14ac:dyDescent="0.35">
      <c r="C1634" s="40"/>
    </row>
    <row r="1635" spans="3:3" x14ac:dyDescent="0.35">
      <c r="C1635" s="40"/>
    </row>
    <row r="1636" spans="3:3" x14ac:dyDescent="0.35">
      <c r="C1636" s="40"/>
    </row>
    <row r="1637" spans="3:3" x14ac:dyDescent="0.35">
      <c r="C1637" s="40"/>
    </row>
    <row r="1638" spans="3:3" x14ac:dyDescent="0.35">
      <c r="C1638" s="40"/>
    </row>
    <row r="1639" spans="3:3" x14ac:dyDescent="0.35">
      <c r="C1639" s="40"/>
    </row>
    <row r="1640" spans="3:3" x14ac:dyDescent="0.35">
      <c r="C1640" s="40"/>
    </row>
    <row r="1641" spans="3:3" x14ac:dyDescent="0.35">
      <c r="C1641" s="40"/>
    </row>
    <row r="1642" spans="3:3" x14ac:dyDescent="0.35">
      <c r="C1642" s="40"/>
    </row>
    <row r="1643" spans="3:3" x14ac:dyDescent="0.35">
      <c r="C1643" s="40"/>
    </row>
    <row r="1644" spans="3:3" x14ac:dyDescent="0.35">
      <c r="C1644" s="40"/>
    </row>
    <row r="1645" spans="3:3" x14ac:dyDescent="0.35">
      <c r="C1645" s="40"/>
    </row>
    <row r="1646" spans="3:3" x14ac:dyDescent="0.35">
      <c r="C1646" s="40"/>
    </row>
    <row r="1647" spans="3:3" x14ac:dyDescent="0.35">
      <c r="C1647" s="40"/>
    </row>
    <row r="1648" spans="3:3" x14ac:dyDescent="0.35">
      <c r="C1648" s="40"/>
    </row>
    <row r="1649" spans="3:3" x14ac:dyDescent="0.35">
      <c r="C1649" s="40"/>
    </row>
    <row r="1650" spans="3:3" x14ac:dyDescent="0.35">
      <c r="C1650" s="40"/>
    </row>
    <row r="1651" spans="3:3" x14ac:dyDescent="0.35">
      <c r="C1651" s="40"/>
    </row>
    <row r="1652" spans="3:3" x14ac:dyDescent="0.35">
      <c r="C1652" s="40"/>
    </row>
    <row r="1653" spans="3:3" x14ac:dyDescent="0.35">
      <c r="C1653" s="40"/>
    </row>
    <row r="1654" spans="3:3" x14ac:dyDescent="0.35">
      <c r="C1654" s="40"/>
    </row>
    <row r="1655" spans="3:3" x14ac:dyDescent="0.35">
      <c r="C1655" s="40"/>
    </row>
    <row r="1656" spans="3:3" x14ac:dyDescent="0.35">
      <c r="C1656" s="40"/>
    </row>
    <row r="1657" spans="3:3" x14ac:dyDescent="0.35">
      <c r="C1657" s="40"/>
    </row>
    <row r="1658" spans="3:3" x14ac:dyDescent="0.35">
      <c r="C1658" s="40"/>
    </row>
    <row r="1659" spans="3:3" x14ac:dyDescent="0.35">
      <c r="C1659" s="40"/>
    </row>
    <row r="1660" spans="3:3" x14ac:dyDescent="0.35">
      <c r="C1660" s="40"/>
    </row>
    <row r="1661" spans="3:3" x14ac:dyDescent="0.35">
      <c r="C1661" s="40"/>
    </row>
    <row r="1662" spans="3:3" x14ac:dyDescent="0.35">
      <c r="C1662" s="40"/>
    </row>
    <row r="1663" spans="3:3" x14ac:dyDescent="0.35">
      <c r="C1663" s="40"/>
    </row>
    <row r="1664" spans="3:3" x14ac:dyDescent="0.35">
      <c r="C1664" s="40"/>
    </row>
    <row r="1665" spans="3:3" x14ac:dyDescent="0.35">
      <c r="C1665" s="40"/>
    </row>
    <row r="1666" spans="3:3" x14ac:dyDescent="0.35">
      <c r="C1666" s="40"/>
    </row>
    <row r="1667" spans="3:3" x14ac:dyDescent="0.35">
      <c r="C1667" s="40"/>
    </row>
    <row r="1668" spans="3:3" x14ac:dyDescent="0.35">
      <c r="C1668" s="40"/>
    </row>
    <row r="1669" spans="3:3" x14ac:dyDescent="0.35">
      <c r="C1669" s="40"/>
    </row>
    <row r="1670" spans="3:3" x14ac:dyDescent="0.35">
      <c r="C1670" s="40"/>
    </row>
    <row r="1671" spans="3:3" x14ac:dyDescent="0.35">
      <c r="C1671" s="40"/>
    </row>
    <row r="1672" spans="3:3" x14ac:dyDescent="0.35">
      <c r="C1672" s="40"/>
    </row>
    <row r="1673" spans="3:3" x14ac:dyDescent="0.35">
      <c r="C1673" s="40"/>
    </row>
    <row r="1674" spans="3:3" x14ac:dyDescent="0.35">
      <c r="C1674" s="40"/>
    </row>
    <row r="1675" spans="3:3" x14ac:dyDescent="0.35">
      <c r="C1675" s="40"/>
    </row>
    <row r="1676" spans="3:3" x14ac:dyDescent="0.35">
      <c r="C1676" s="40"/>
    </row>
    <row r="1677" spans="3:3" x14ac:dyDescent="0.35">
      <c r="C1677" s="40"/>
    </row>
    <row r="1678" spans="3:3" x14ac:dyDescent="0.35">
      <c r="C1678" s="40"/>
    </row>
    <row r="1679" spans="3:3" x14ac:dyDescent="0.35">
      <c r="C1679" s="40"/>
    </row>
    <row r="1680" spans="3:3" x14ac:dyDescent="0.35">
      <c r="C1680" s="40"/>
    </row>
    <row r="1681" spans="3:3" x14ac:dyDescent="0.35">
      <c r="C1681" s="40"/>
    </row>
    <row r="1682" spans="3:3" x14ac:dyDescent="0.35">
      <c r="C1682" s="40"/>
    </row>
    <row r="1683" spans="3:3" x14ac:dyDescent="0.35">
      <c r="C1683" s="40"/>
    </row>
    <row r="1684" spans="3:3" x14ac:dyDescent="0.35">
      <c r="C1684" s="40"/>
    </row>
    <row r="1685" spans="3:3" x14ac:dyDescent="0.35">
      <c r="C1685" s="40"/>
    </row>
    <row r="1686" spans="3:3" x14ac:dyDescent="0.35">
      <c r="C1686" s="40"/>
    </row>
    <row r="1687" spans="3:3" x14ac:dyDescent="0.35">
      <c r="C1687" s="40"/>
    </row>
    <row r="1688" spans="3:3" x14ac:dyDescent="0.35">
      <c r="C1688" s="40"/>
    </row>
    <row r="1689" spans="3:3" x14ac:dyDescent="0.35">
      <c r="C1689" s="40"/>
    </row>
    <row r="1690" spans="3:3" x14ac:dyDescent="0.35">
      <c r="C1690" s="40"/>
    </row>
    <row r="1691" spans="3:3" x14ac:dyDescent="0.35">
      <c r="C1691" s="40"/>
    </row>
    <row r="1692" spans="3:3" x14ac:dyDescent="0.35">
      <c r="C1692" s="40"/>
    </row>
    <row r="1693" spans="3:3" x14ac:dyDescent="0.35">
      <c r="C1693" s="40"/>
    </row>
    <row r="1694" spans="3:3" x14ac:dyDescent="0.35">
      <c r="C1694" s="40"/>
    </row>
    <row r="1695" spans="3:3" x14ac:dyDescent="0.35">
      <c r="C1695" s="40"/>
    </row>
    <row r="1696" spans="3:3" x14ac:dyDescent="0.35">
      <c r="C1696" s="40"/>
    </row>
    <row r="1697" spans="3:3" x14ac:dyDescent="0.35">
      <c r="C1697" s="40"/>
    </row>
    <row r="1698" spans="3:3" x14ac:dyDescent="0.35">
      <c r="C1698" s="40"/>
    </row>
    <row r="1699" spans="3:3" x14ac:dyDescent="0.35">
      <c r="C1699" s="40"/>
    </row>
    <row r="1700" spans="3:3" x14ac:dyDescent="0.35">
      <c r="C1700" s="40"/>
    </row>
    <row r="1701" spans="3:3" x14ac:dyDescent="0.35">
      <c r="C1701" s="40"/>
    </row>
    <row r="1702" spans="3:3" x14ac:dyDescent="0.35">
      <c r="C1702" s="40"/>
    </row>
    <row r="1703" spans="3:3" x14ac:dyDescent="0.35">
      <c r="C1703" s="40"/>
    </row>
    <row r="1704" spans="3:3" x14ac:dyDescent="0.35">
      <c r="C1704" s="40"/>
    </row>
    <row r="1705" spans="3:3" x14ac:dyDescent="0.35">
      <c r="C1705" s="40"/>
    </row>
    <row r="1706" spans="3:3" x14ac:dyDescent="0.35">
      <c r="C1706" s="40"/>
    </row>
    <row r="1707" spans="3:3" x14ac:dyDescent="0.35">
      <c r="C1707" s="40"/>
    </row>
    <row r="1708" spans="3:3" x14ac:dyDescent="0.35">
      <c r="C1708" s="40"/>
    </row>
    <row r="1709" spans="3:3" x14ac:dyDescent="0.35">
      <c r="C1709" s="40"/>
    </row>
    <row r="1710" spans="3:3" x14ac:dyDescent="0.35">
      <c r="C1710" s="40"/>
    </row>
    <row r="1711" spans="3:3" x14ac:dyDescent="0.35">
      <c r="C1711" s="40"/>
    </row>
    <row r="1712" spans="3:3" x14ac:dyDescent="0.35">
      <c r="C1712" s="40"/>
    </row>
    <row r="1713" spans="3:3" x14ac:dyDescent="0.35">
      <c r="C1713" s="40"/>
    </row>
    <row r="1714" spans="3:3" x14ac:dyDescent="0.35">
      <c r="C1714" s="40"/>
    </row>
    <row r="1715" spans="3:3" x14ac:dyDescent="0.35">
      <c r="C1715" s="40"/>
    </row>
    <row r="1716" spans="3:3" x14ac:dyDescent="0.35">
      <c r="C1716" s="40"/>
    </row>
    <row r="1717" spans="3:3" x14ac:dyDescent="0.35">
      <c r="C1717" s="40"/>
    </row>
    <row r="1718" spans="3:3" x14ac:dyDescent="0.35">
      <c r="C1718" s="40"/>
    </row>
    <row r="1719" spans="3:3" x14ac:dyDescent="0.35">
      <c r="C1719" s="40"/>
    </row>
    <row r="1720" spans="3:3" x14ac:dyDescent="0.35">
      <c r="C1720" s="40"/>
    </row>
    <row r="1721" spans="3:3" x14ac:dyDescent="0.35">
      <c r="C1721" s="40"/>
    </row>
    <row r="1722" spans="3:3" x14ac:dyDescent="0.35">
      <c r="C1722" s="40"/>
    </row>
    <row r="1723" spans="3:3" x14ac:dyDescent="0.35">
      <c r="C1723" s="40"/>
    </row>
    <row r="1724" spans="3:3" x14ac:dyDescent="0.35">
      <c r="C1724" s="40"/>
    </row>
    <row r="1725" spans="3:3" x14ac:dyDescent="0.35">
      <c r="C1725" s="40"/>
    </row>
    <row r="1726" spans="3:3" x14ac:dyDescent="0.35">
      <c r="C1726" s="40"/>
    </row>
    <row r="1727" spans="3:3" x14ac:dyDescent="0.35">
      <c r="C1727" s="40"/>
    </row>
    <row r="1728" spans="3:3" x14ac:dyDescent="0.35">
      <c r="C1728" s="40"/>
    </row>
    <row r="1729" spans="3:3" x14ac:dyDescent="0.35">
      <c r="C1729" s="40"/>
    </row>
    <row r="1730" spans="3:3" x14ac:dyDescent="0.35">
      <c r="C1730" s="40"/>
    </row>
    <row r="1731" spans="3:3" x14ac:dyDescent="0.35">
      <c r="C1731" s="40"/>
    </row>
    <row r="1732" spans="3:3" x14ac:dyDescent="0.35">
      <c r="C1732" s="40"/>
    </row>
    <row r="1733" spans="3:3" x14ac:dyDescent="0.35">
      <c r="C1733" s="40"/>
    </row>
    <row r="1734" spans="3:3" x14ac:dyDescent="0.35">
      <c r="C1734" s="40"/>
    </row>
    <row r="1735" spans="3:3" x14ac:dyDescent="0.35">
      <c r="C1735" s="40"/>
    </row>
    <row r="1736" spans="3:3" x14ac:dyDescent="0.35">
      <c r="C1736" s="40"/>
    </row>
    <row r="1737" spans="3:3" x14ac:dyDescent="0.35">
      <c r="C1737" s="40"/>
    </row>
    <row r="1738" spans="3:3" x14ac:dyDescent="0.35">
      <c r="C1738" s="40"/>
    </row>
    <row r="1739" spans="3:3" x14ac:dyDescent="0.35">
      <c r="C1739" s="40"/>
    </row>
    <row r="1740" spans="3:3" x14ac:dyDescent="0.35">
      <c r="C1740" s="40"/>
    </row>
    <row r="1741" spans="3:3" x14ac:dyDescent="0.35">
      <c r="C1741" s="40"/>
    </row>
    <row r="1742" spans="3:3" x14ac:dyDescent="0.35">
      <c r="C1742" s="40"/>
    </row>
    <row r="1743" spans="3:3" x14ac:dyDescent="0.35">
      <c r="C1743" s="40"/>
    </row>
    <row r="1744" spans="3:3" x14ac:dyDescent="0.35">
      <c r="C1744" s="40"/>
    </row>
    <row r="1745" spans="3:3" x14ac:dyDescent="0.35">
      <c r="C1745" s="40"/>
    </row>
    <row r="1746" spans="3:3" x14ac:dyDescent="0.35">
      <c r="C1746" s="40"/>
    </row>
    <row r="1747" spans="3:3" x14ac:dyDescent="0.35">
      <c r="C1747" s="40"/>
    </row>
    <row r="1748" spans="3:3" x14ac:dyDescent="0.35">
      <c r="C1748" s="40"/>
    </row>
    <row r="1749" spans="3:3" x14ac:dyDescent="0.35">
      <c r="C1749" s="40"/>
    </row>
    <row r="1750" spans="3:3" x14ac:dyDescent="0.35">
      <c r="C1750" s="40"/>
    </row>
    <row r="1751" spans="3:3" x14ac:dyDescent="0.35">
      <c r="C1751" s="40"/>
    </row>
    <row r="1752" spans="3:3" x14ac:dyDescent="0.35">
      <c r="C1752" s="40"/>
    </row>
    <row r="1753" spans="3:3" x14ac:dyDescent="0.35">
      <c r="C1753" s="40"/>
    </row>
    <row r="1754" spans="3:3" x14ac:dyDescent="0.35">
      <c r="C1754" s="40"/>
    </row>
    <row r="1755" spans="3:3" x14ac:dyDescent="0.35">
      <c r="C1755" s="40"/>
    </row>
    <row r="1756" spans="3:3" x14ac:dyDescent="0.35">
      <c r="C1756" s="40"/>
    </row>
    <row r="1757" spans="3:3" x14ac:dyDescent="0.35">
      <c r="C1757" s="40"/>
    </row>
    <row r="1758" spans="3:3" x14ac:dyDescent="0.35">
      <c r="C1758" s="40"/>
    </row>
    <row r="1759" spans="3:3" x14ac:dyDescent="0.35">
      <c r="C1759" s="40"/>
    </row>
    <row r="1760" spans="3:3" x14ac:dyDescent="0.35">
      <c r="C1760" s="40"/>
    </row>
    <row r="1761" spans="3:3" x14ac:dyDescent="0.35">
      <c r="C1761" s="40"/>
    </row>
    <row r="1762" spans="3:3" x14ac:dyDescent="0.35">
      <c r="C1762" s="40"/>
    </row>
    <row r="1763" spans="3:3" x14ac:dyDescent="0.35">
      <c r="C1763" s="40"/>
    </row>
    <row r="1764" spans="3:3" x14ac:dyDescent="0.35">
      <c r="C1764" s="40"/>
    </row>
    <row r="1765" spans="3:3" x14ac:dyDescent="0.35">
      <c r="C1765" s="40"/>
    </row>
    <row r="1766" spans="3:3" x14ac:dyDescent="0.35">
      <c r="C1766" s="40"/>
    </row>
    <row r="1767" spans="3:3" x14ac:dyDescent="0.35">
      <c r="C1767" s="40"/>
    </row>
    <row r="1768" spans="3:3" x14ac:dyDescent="0.35">
      <c r="C1768" s="40"/>
    </row>
    <row r="1769" spans="3:3" x14ac:dyDescent="0.35">
      <c r="C1769" s="40"/>
    </row>
    <row r="1770" spans="3:3" x14ac:dyDescent="0.35">
      <c r="C1770" s="40"/>
    </row>
    <row r="1771" spans="3:3" x14ac:dyDescent="0.35">
      <c r="C1771" s="40"/>
    </row>
    <row r="1772" spans="3:3" x14ac:dyDescent="0.35">
      <c r="C1772" s="40"/>
    </row>
    <row r="1773" spans="3:3" x14ac:dyDescent="0.35">
      <c r="C1773" s="40"/>
    </row>
    <row r="1774" spans="3:3" x14ac:dyDescent="0.35">
      <c r="C1774" s="40"/>
    </row>
    <row r="1775" spans="3:3" x14ac:dyDescent="0.35">
      <c r="C1775" s="40"/>
    </row>
    <row r="1776" spans="3:3" x14ac:dyDescent="0.35">
      <c r="C1776" s="40"/>
    </row>
    <row r="1777" spans="3:3" x14ac:dyDescent="0.35">
      <c r="C1777" s="40"/>
    </row>
    <row r="1778" spans="3:3" x14ac:dyDescent="0.35">
      <c r="C1778" s="40"/>
    </row>
    <row r="1779" spans="3:3" x14ac:dyDescent="0.35">
      <c r="C1779" s="40"/>
    </row>
    <row r="1780" spans="3:3" x14ac:dyDescent="0.35">
      <c r="C1780" s="40"/>
    </row>
    <row r="1781" spans="3:3" x14ac:dyDescent="0.35">
      <c r="C1781" s="40"/>
    </row>
    <row r="1782" spans="3:3" x14ac:dyDescent="0.35">
      <c r="C1782" s="40"/>
    </row>
    <row r="1783" spans="3:3" x14ac:dyDescent="0.35">
      <c r="C1783" s="40"/>
    </row>
    <row r="1784" spans="3:3" x14ac:dyDescent="0.35">
      <c r="C1784" s="40"/>
    </row>
    <row r="1785" spans="3:3" x14ac:dyDescent="0.35">
      <c r="C1785" s="40"/>
    </row>
    <row r="1786" spans="3:3" x14ac:dyDescent="0.35">
      <c r="C1786" s="40"/>
    </row>
    <row r="1787" spans="3:3" x14ac:dyDescent="0.35">
      <c r="C1787" s="40"/>
    </row>
    <row r="1788" spans="3:3" x14ac:dyDescent="0.35">
      <c r="C1788" s="40"/>
    </row>
    <row r="1789" spans="3:3" x14ac:dyDescent="0.35">
      <c r="C1789" s="40"/>
    </row>
    <row r="1790" spans="3:3" x14ac:dyDescent="0.35">
      <c r="C1790" s="40"/>
    </row>
    <row r="1791" spans="3:3" x14ac:dyDescent="0.35">
      <c r="C1791" s="40"/>
    </row>
    <row r="1792" spans="3:3" x14ac:dyDescent="0.35">
      <c r="C1792" s="40"/>
    </row>
    <row r="1793" spans="3:3" x14ac:dyDescent="0.35">
      <c r="C1793" s="40"/>
    </row>
    <row r="1794" spans="3:3" x14ac:dyDescent="0.35">
      <c r="C1794" s="40"/>
    </row>
    <row r="1795" spans="3:3" x14ac:dyDescent="0.35">
      <c r="C1795" s="40"/>
    </row>
    <row r="1796" spans="3:3" x14ac:dyDescent="0.35">
      <c r="C1796" s="40"/>
    </row>
    <row r="1797" spans="3:3" x14ac:dyDescent="0.35">
      <c r="C1797" s="40"/>
    </row>
    <row r="1798" spans="3:3" x14ac:dyDescent="0.35">
      <c r="C1798" s="40"/>
    </row>
    <row r="1799" spans="3:3" x14ac:dyDescent="0.35">
      <c r="C1799" s="40"/>
    </row>
    <row r="1800" spans="3:3" x14ac:dyDescent="0.35">
      <c r="C1800" s="40"/>
    </row>
    <row r="1801" spans="3:3" x14ac:dyDescent="0.35">
      <c r="C1801" s="40"/>
    </row>
    <row r="1802" spans="3:3" x14ac:dyDescent="0.35">
      <c r="C1802" s="40"/>
    </row>
    <row r="1803" spans="3:3" x14ac:dyDescent="0.35">
      <c r="C1803" s="40"/>
    </row>
    <row r="1804" spans="3:3" x14ac:dyDescent="0.35">
      <c r="C1804" s="40"/>
    </row>
    <row r="1805" spans="3:3" x14ac:dyDescent="0.35">
      <c r="C1805" s="40"/>
    </row>
    <row r="1806" spans="3:3" x14ac:dyDescent="0.35">
      <c r="C1806" s="40"/>
    </row>
    <row r="1807" spans="3:3" x14ac:dyDescent="0.35">
      <c r="C1807" s="40"/>
    </row>
    <row r="1808" spans="3:3" x14ac:dyDescent="0.35">
      <c r="C1808" s="40"/>
    </row>
    <row r="1809" spans="3:3" x14ac:dyDescent="0.35">
      <c r="C1809" s="40"/>
    </row>
    <row r="1810" spans="3:3" x14ac:dyDescent="0.35">
      <c r="C1810" s="40"/>
    </row>
    <row r="1811" spans="3:3" x14ac:dyDescent="0.35">
      <c r="C1811" s="40"/>
    </row>
    <row r="1812" spans="3:3" x14ac:dyDescent="0.35">
      <c r="C1812" s="40"/>
    </row>
    <row r="1813" spans="3:3" x14ac:dyDescent="0.35">
      <c r="C1813" s="40"/>
    </row>
    <row r="1814" spans="3:3" x14ac:dyDescent="0.35">
      <c r="C1814" s="40"/>
    </row>
    <row r="1815" spans="3:3" x14ac:dyDescent="0.35">
      <c r="C1815" s="40"/>
    </row>
    <row r="1816" spans="3:3" x14ac:dyDescent="0.35">
      <c r="C1816" s="40"/>
    </row>
    <row r="1817" spans="3:3" x14ac:dyDescent="0.35">
      <c r="C1817" s="40"/>
    </row>
    <row r="1818" spans="3:3" x14ac:dyDescent="0.35">
      <c r="C1818" s="40"/>
    </row>
    <row r="1819" spans="3:3" x14ac:dyDescent="0.35">
      <c r="C1819" s="40"/>
    </row>
    <row r="1820" spans="3:3" x14ac:dyDescent="0.35">
      <c r="C1820" s="40"/>
    </row>
    <row r="1821" spans="3:3" x14ac:dyDescent="0.35">
      <c r="C1821" s="40"/>
    </row>
    <row r="1822" spans="3:3" x14ac:dyDescent="0.35">
      <c r="C1822" s="40"/>
    </row>
    <row r="1823" spans="3:3" x14ac:dyDescent="0.35">
      <c r="C1823" s="40"/>
    </row>
    <row r="1824" spans="3:3" x14ac:dyDescent="0.35">
      <c r="C1824" s="40"/>
    </row>
    <row r="1825" spans="3:3" x14ac:dyDescent="0.35">
      <c r="C1825" s="40"/>
    </row>
    <row r="1826" spans="3:3" x14ac:dyDescent="0.35">
      <c r="C1826" s="40"/>
    </row>
    <row r="1827" spans="3:3" x14ac:dyDescent="0.35">
      <c r="C1827" s="40"/>
    </row>
    <row r="1828" spans="3:3" x14ac:dyDescent="0.35">
      <c r="C1828" s="40"/>
    </row>
    <row r="1829" spans="3:3" x14ac:dyDescent="0.35">
      <c r="C1829" s="40"/>
    </row>
    <row r="1830" spans="3:3" x14ac:dyDescent="0.35">
      <c r="C1830" s="40"/>
    </row>
    <row r="1831" spans="3:3" x14ac:dyDescent="0.35">
      <c r="C1831" s="40"/>
    </row>
    <row r="1832" spans="3:3" x14ac:dyDescent="0.35">
      <c r="C1832" s="40"/>
    </row>
    <row r="1833" spans="3:3" x14ac:dyDescent="0.35">
      <c r="C1833" s="40"/>
    </row>
    <row r="1834" spans="3:3" x14ac:dyDescent="0.35">
      <c r="C1834" s="40"/>
    </row>
    <row r="1835" spans="3:3" x14ac:dyDescent="0.35">
      <c r="C1835" s="40"/>
    </row>
    <row r="1836" spans="3:3" x14ac:dyDescent="0.35">
      <c r="C1836" s="40"/>
    </row>
    <row r="1837" spans="3:3" x14ac:dyDescent="0.35">
      <c r="C1837" s="40"/>
    </row>
    <row r="1838" spans="3:3" x14ac:dyDescent="0.35">
      <c r="C1838" s="40"/>
    </row>
    <row r="1839" spans="3:3" x14ac:dyDescent="0.35">
      <c r="C1839" s="40"/>
    </row>
    <row r="1840" spans="3:3" x14ac:dyDescent="0.35">
      <c r="C1840" s="40"/>
    </row>
    <row r="1841" spans="3:3" x14ac:dyDescent="0.35">
      <c r="C1841" s="40"/>
    </row>
    <row r="1842" spans="3:3" x14ac:dyDescent="0.35">
      <c r="C1842" s="40"/>
    </row>
    <row r="1843" spans="3:3" x14ac:dyDescent="0.35">
      <c r="C1843" s="40"/>
    </row>
    <row r="1844" spans="3:3" x14ac:dyDescent="0.35">
      <c r="C1844" s="40"/>
    </row>
    <row r="1845" spans="3:3" x14ac:dyDescent="0.35">
      <c r="C1845" s="40"/>
    </row>
    <row r="1846" spans="3:3" x14ac:dyDescent="0.35">
      <c r="C1846" s="40"/>
    </row>
    <row r="1847" spans="3:3" x14ac:dyDescent="0.35">
      <c r="C1847" s="40"/>
    </row>
    <row r="1848" spans="3:3" x14ac:dyDescent="0.35">
      <c r="C1848" s="40"/>
    </row>
    <row r="1849" spans="3:3" x14ac:dyDescent="0.35">
      <c r="C1849" s="40"/>
    </row>
    <row r="1850" spans="3:3" x14ac:dyDescent="0.35">
      <c r="C1850" s="40"/>
    </row>
    <row r="1851" spans="3:3" x14ac:dyDescent="0.35">
      <c r="C1851" s="40"/>
    </row>
    <row r="1852" spans="3:3" x14ac:dyDescent="0.35">
      <c r="C1852" s="40"/>
    </row>
    <row r="1853" spans="3:3" x14ac:dyDescent="0.35">
      <c r="C1853" s="40"/>
    </row>
    <row r="1854" spans="3:3" x14ac:dyDescent="0.35">
      <c r="C1854" s="40"/>
    </row>
    <row r="1855" spans="3:3" x14ac:dyDescent="0.35">
      <c r="C1855" s="40"/>
    </row>
    <row r="1856" spans="3:3" x14ac:dyDescent="0.35">
      <c r="C1856" s="40"/>
    </row>
    <row r="1857" spans="3:3" x14ac:dyDescent="0.35">
      <c r="C1857" s="40"/>
    </row>
    <row r="1858" spans="3:3" x14ac:dyDescent="0.35">
      <c r="C1858" s="40"/>
    </row>
    <row r="1859" spans="3:3" x14ac:dyDescent="0.35">
      <c r="C1859" s="40"/>
    </row>
    <row r="1860" spans="3:3" x14ac:dyDescent="0.35">
      <c r="C1860" s="40"/>
    </row>
    <row r="1861" spans="3:3" x14ac:dyDescent="0.35">
      <c r="C1861" s="40"/>
    </row>
    <row r="1862" spans="3:3" x14ac:dyDescent="0.35">
      <c r="C1862" s="40"/>
    </row>
    <row r="1863" spans="3:3" x14ac:dyDescent="0.35">
      <c r="C1863" s="40"/>
    </row>
    <row r="1864" spans="3:3" x14ac:dyDescent="0.35">
      <c r="C1864" s="40"/>
    </row>
    <row r="1865" spans="3:3" x14ac:dyDescent="0.35">
      <c r="C1865" s="40"/>
    </row>
    <row r="1866" spans="3:3" x14ac:dyDescent="0.35">
      <c r="C1866" s="40"/>
    </row>
    <row r="1867" spans="3:3" x14ac:dyDescent="0.35">
      <c r="C1867" s="40"/>
    </row>
    <row r="1868" spans="3:3" x14ac:dyDescent="0.35">
      <c r="C1868" s="40"/>
    </row>
    <row r="1869" spans="3:3" x14ac:dyDescent="0.35">
      <c r="C1869" s="40"/>
    </row>
    <row r="1870" spans="3:3" x14ac:dyDescent="0.35">
      <c r="C1870" s="40"/>
    </row>
    <row r="1871" spans="3:3" x14ac:dyDescent="0.35">
      <c r="C1871" s="40"/>
    </row>
    <row r="1872" spans="3:3" x14ac:dyDescent="0.35">
      <c r="C1872" s="40"/>
    </row>
    <row r="1873" spans="3:3" x14ac:dyDescent="0.35">
      <c r="C1873" s="40"/>
    </row>
    <row r="1874" spans="3:3" x14ac:dyDescent="0.35">
      <c r="C1874" s="40"/>
    </row>
    <row r="1875" spans="3:3" x14ac:dyDescent="0.35">
      <c r="C1875" s="40"/>
    </row>
    <row r="1876" spans="3:3" x14ac:dyDescent="0.35">
      <c r="C1876" s="40"/>
    </row>
    <row r="1877" spans="3:3" x14ac:dyDescent="0.35">
      <c r="C1877" s="40"/>
    </row>
    <row r="1878" spans="3:3" x14ac:dyDescent="0.35">
      <c r="C1878" s="40"/>
    </row>
    <row r="1879" spans="3:3" x14ac:dyDescent="0.35">
      <c r="C1879" s="40"/>
    </row>
    <row r="1880" spans="3:3" x14ac:dyDescent="0.35">
      <c r="C1880" s="40"/>
    </row>
    <row r="1881" spans="3:3" x14ac:dyDescent="0.35">
      <c r="C1881" s="40"/>
    </row>
    <row r="1882" spans="3:3" x14ac:dyDescent="0.35">
      <c r="C1882" s="40"/>
    </row>
    <row r="1883" spans="3:3" x14ac:dyDescent="0.35">
      <c r="C1883" s="40"/>
    </row>
    <row r="1884" spans="3:3" x14ac:dyDescent="0.35">
      <c r="C1884" s="40"/>
    </row>
    <row r="1885" spans="3:3" x14ac:dyDescent="0.35">
      <c r="C1885" s="40"/>
    </row>
    <row r="1886" spans="3:3" x14ac:dyDescent="0.35">
      <c r="C1886" s="40"/>
    </row>
    <row r="1887" spans="3:3" x14ac:dyDescent="0.35">
      <c r="C1887" s="40"/>
    </row>
    <row r="1888" spans="3:3" x14ac:dyDescent="0.35">
      <c r="C1888" s="40"/>
    </row>
    <row r="1889" spans="3:3" x14ac:dyDescent="0.35">
      <c r="C1889" s="40"/>
    </row>
    <row r="1890" spans="3:3" x14ac:dyDescent="0.35">
      <c r="C1890" s="40"/>
    </row>
    <row r="1891" spans="3:3" x14ac:dyDescent="0.35">
      <c r="C1891" s="40"/>
    </row>
    <row r="1892" spans="3:3" x14ac:dyDescent="0.35">
      <c r="C1892" s="40"/>
    </row>
    <row r="1893" spans="3:3" x14ac:dyDescent="0.35">
      <c r="C1893" s="40"/>
    </row>
    <row r="1894" spans="3:3" x14ac:dyDescent="0.35">
      <c r="C1894" s="40"/>
    </row>
    <row r="1895" spans="3:3" x14ac:dyDescent="0.35">
      <c r="C1895" s="40"/>
    </row>
    <row r="1896" spans="3:3" x14ac:dyDescent="0.35">
      <c r="C1896" s="40"/>
    </row>
    <row r="1897" spans="3:3" x14ac:dyDescent="0.35">
      <c r="C1897" s="40"/>
    </row>
    <row r="1898" spans="3:3" x14ac:dyDescent="0.35">
      <c r="C1898" s="40"/>
    </row>
    <row r="1899" spans="3:3" x14ac:dyDescent="0.35">
      <c r="C1899" s="40"/>
    </row>
    <row r="1900" spans="3:3" x14ac:dyDescent="0.35">
      <c r="C1900" s="40"/>
    </row>
    <row r="1901" spans="3:3" x14ac:dyDescent="0.35">
      <c r="C1901" s="40"/>
    </row>
    <row r="1902" spans="3:3" x14ac:dyDescent="0.35">
      <c r="C1902" s="40"/>
    </row>
    <row r="1903" spans="3:3" x14ac:dyDescent="0.35">
      <c r="C1903" s="40"/>
    </row>
    <row r="1904" spans="3:3" x14ac:dyDescent="0.35">
      <c r="C1904" s="40"/>
    </row>
    <row r="1905" spans="3:3" x14ac:dyDescent="0.35">
      <c r="C1905" s="40"/>
    </row>
    <row r="1906" spans="3:3" x14ac:dyDescent="0.35">
      <c r="C1906" s="40"/>
    </row>
    <row r="1907" spans="3:3" x14ac:dyDescent="0.35">
      <c r="C1907" s="40"/>
    </row>
    <row r="1908" spans="3:3" x14ac:dyDescent="0.35">
      <c r="C1908" s="40"/>
    </row>
    <row r="1909" spans="3:3" x14ac:dyDescent="0.35">
      <c r="C1909" s="40"/>
    </row>
    <row r="1910" spans="3:3" x14ac:dyDescent="0.35">
      <c r="C1910" s="40"/>
    </row>
    <row r="1911" spans="3:3" x14ac:dyDescent="0.35">
      <c r="C1911" s="40"/>
    </row>
    <row r="1912" spans="3:3" x14ac:dyDescent="0.35">
      <c r="C1912" s="40"/>
    </row>
    <row r="1913" spans="3:3" x14ac:dyDescent="0.35">
      <c r="C1913" s="40"/>
    </row>
    <row r="1914" spans="3:3" x14ac:dyDescent="0.35">
      <c r="C1914" s="40"/>
    </row>
    <row r="1915" spans="3:3" x14ac:dyDescent="0.35">
      <c r="C1915" s="40"/>
    </row>
    <row r="1916" spans="3:3" x14ac:dyDescent="0.35">
      <c r="C1916" s="40"/>
    </row>
    <row r="1917" spans="3:3" x14ac:dyDescent="0.35">
      <c r="C1917" s="40"/>
    </row>
    <row r="1918" spans="3:3" x14ac:dyDescent="0.35">
      <c r="C1918" s="40"/>
    </row>
    <row r="1919" spans="3:3" x14ac:dyDescent="0.35">
      <c r="C1919" s="40"/>
    </row>
    <row r="1920" spans="3:3" x14ac:dyDescent="0.35">
      <c r="C1920" s="40"/>
    </row>
    <row r="1921" spans="3:3" x14ac:dyDescent="0.35">
      <c r="C1921" s="40"/>
    </row>
    <row r="1922" spans="3:3" x14ac:dyDescent="0.35">
      <c r="C1922" s="40"/>
    </row>
    <row r="1923" spans="3:3" x14ac:dyDescent="0.35">
      <c r="C1923" s="40"/>
    </row>
    <row r="1924" spans="3:3" x14ac:dyDescent="0.35">
      <c r="C1924" s="40"/>
    </row>
    <row r="1925" spans="3:3" x14ac:dyDescent="0.35">
      <c r="C1925" s="40"/>
    </row>
    <row r="1926" spans="3:3" x14ac:dyDescent="0.35">
      <c r="C1926" s="40"/>
    </row>
    <row r="1927" spans="3:3" x14ac:dyDescent="0.35">
      <c r="C1927" s="40"/>
    </row>
    <row r="1928" spans="3:3" x14ac:dyDescent="0.35">
      <c r="C1928" s="40"/>
    </row>
    <row r="1929" spans="3:3" x14ac:dyDescent="0.35">
      <c r="C1929" s="40"/>
    </row>
    <row r="1930" spans="3:3" x14ac:dyDescent="0.35">
      <c r="C1930" s="40"/>
    </row>
    <row r="1931" spans="3:3" x14ac:dyDescent="0.35">
      <c r="C1931" s="40"/>
    </row>
    <row r="1932" spans="3:3" x14ac:dyDescent="0.35">
      <c r="C1932" s="40"/>
    </row>
    <row r="1933" spans="3:3" x14ac:dyDescent="0.35">
      <c r="C1933" s="40"/>
    </row>
    <row r="1934" spans="3:3" x14ac:dyDescent="0.35">
      <c r="C1934" s="40"/>
    </row>
    <row r="1935" spans="3:3" x14ac:dyDescent="0.35">
      <c r="C1935" s="40"/>
    </row>
    <row r="1936" spans="3:3" x14ac:dyDescent="0.35">
      <c r="C1936" s="40"/>
    </row>
    <row r="1937" spans="3:3" x14ac:dyDescent="0.35">
      <c r="C1937" s="40"/>
    </row>
    <row r="1938" spans="3:3" x14ac:dyDescent="0.35">
      <c r="C1938" s="40"/>
    </row>
    <row r="1939" spans="3:3" x14ac:dyDescent="0.35">
      <c r="C1939" s="40"/>
    </row>
    <row r="1940" spans="3:3" x14ac:dyDescent="0.35">
      <c r="C1940" s="40"/>
    </row>
    <row r="1941" spans="3:3" x14ac:dyDescent="0.35">
      <c r="C1941" s="40"/>
    </row>
    <row r="1942" spans="3:3" x14ac:dyDescent="0.35">
      <c r="C1942" s="40"/>
    </row>
    <row r="1943" spans="3:3" x14ac:dyDescent="0.35">
      <c r="C1943" s="40"/>
    </row>
    <row r="1944" spans="3:3" x14ac:dyDescent="0.35">
      <c r="C1944" s="40"/>
    </row>
    <row r="1945" spans="3:3" x14ac:dyDescent="0.35">
      <c r="C1945" s="40"/>
    </row>
    <row r="1946" spans="3:3" x14ac:dyDescent="0.35">
      <c r="C1946" s="40"/>
    </row>
    <row r="1947" spans="3:3" x14ac:dyDescent="0.35">
      <c r="C1947" s="40"/>
    </row>
    <row r="1948" spans="3:3" x14ac:dyDescent="0.35">
      <c r="C1948" s="40"/>
    </row>
    <row r="1949" spans="3:3" x14ac:dyDescent="0.35">
      <c r="C1949" s="40"/>
    </row>
    <row r="1950" spans="3:3" x14ac:dyDescent="0.35">
      <c r="C1950" s="40"/>
    </row>
    <row r="1951" spans="3:3" x14ac:dyDescent="0.35">
      <c r="C1951" s="40"/>
    </row>
    <row r="1952" spans="3:3" x14ac:dyDescent="0.35">
      <c r="C1952" s="40"/>
    </row>
    <row r="1953" spans="3:3" x14ac:dyDescent="0.35">
      <c r="C1953" s="40"/>
    </row>
    <row r="1954" spans="3:3" x14ac:dyDescent="0.35">
      <c r="C1954" s="40"/>
    </row>
    <row r="1955" spans="3:3" x14ac:dyDescent="0.35">
      <c r="C1955" s="40"/>
    </row>
    <row r="1956" spans="3:3" x14ac:dyDescent="0.35">
      <c r="C1956" s="40"/>
    </row>
    <row r="1957" spans="3:3" x14ac:dyDescent="0.35">
      <c r="C1957" s="40"/>
    </row>
    <row r="1958" spans="3:3" x14ac:dyDescent="0.35">
      <c r="C1958" s="40"/>
    </row>
    <row r="1959" spans="3:3" x14ac:dyDescent="0.35">
      <c r="C1959" s="40"/>
    </row>
    <row r="1960" spans="3:3" x14ac:dyDescent="0.35">
      <c r="C1960" s="40"/>
    </row>
    <row r="1961" spans="3:3" x14ac:dyDescent="0.35">
      <c r="C1961" s="40"/>
    </row>
    <row r="1962" spans="3:3" x14ac:dyDescent="0.35">
      <c r="C1962" s="40"/>
    </row>
    <row r="1963" spans="3:3" x14ac:dyDescent="0.35">
      <c r="C1963" s="40"/>
    </row>
    <row r="1964" spans="3:3" x14ac:dyDescent="0.35">
      <c r="C1964" s="40"/>
    </row>
    <row r="1965" spans="3:3" x14ac:dyDescent="0.35">
      <c r="C1965" s="40"/>
    </row>
    <row r="1966" spans="3:3" x14ac:dyDescent="0.35">
      <c r="C1966" s="40"/>
    </row>
    <row r="1967" spans="3:3" x14ac:dyDescent="0.35">
      <c r="C1967" s="40"/>
    </row>
    <row r="1968" spans="3:3" x14ac:dyDescent="0.35">
      <c r="C1968" s="40"/>
    </row>
    <row r="1969" spans="3:3" x14ac:dyDescent="0.35">
      <c r="C1969" s="40"/>
    </row>
    <row r="1970" spans="3:3" x14ac:dyDescent="0.35">
      <c r="C1970" s="40"/>
    </row>
    <row r="1971" spans="3:3" x14ac:dyDescent="0.35">
      <c r="C1971" s="40"/>
    </row>
    <row r="1972" spans="3:3" x14ac:dyDescent="0.35">
      <c r="C1972" s="40"/>
    </row>
    <row r="1973" spans="3:3" x14ac:dyDescent="0.35">
      <c r="C1973" s="40"/>
    </row>
    <row r="1974" spans="3:3" x14ac:dyDescent="0.35">
      <c r="C1974" s="40"/>
    </row>
    <row r="1975" spans="3:3" x14ac:dyDescent="0.35">
      <c r="C1975" s="40"/>
    </row>
    <row r="1976" spans="3:3" x14ac:dyDescent="0.35">
      <c r="C1976" s="40"/>
    </row>
    <row r="1977" spans="3:3" x14ac:dyDescent="0.35">
      <c r="C1977" s="40"/>
    </row>
    <row r="1978" spans="3:3" x14ac:dyDescent="0.35">
      <c r="C1978" s="40"/>
    </row>
    <row r="1979" spans="3:3" x14ac:dyDescent="0.35">
      <c r="C1979" s="40"/>
    </row>
    <row r="1980" spans="3:3" x14ac:dyDescent="0.35">
      <c r="C1980" s="40"/>
    </row>
    <row r="1981" spans="3:3" x14ac:dyDescent="0.35">
      <c r="C1981" s="40"/>
    </row>
    <row r="1982" spans="3:3" x14ac:dyDescent="0.35">
      <c r="C1982" s="40"/>
    </row>
    <row r="1983" spans="3:3" x14ac:dyDescent="0.35">
      <c r="C1983" s="40"/>
    </row>
    <row r="1984" spans="3:3" x14ac:dyDescent="0.35">
      <c r="C1984" s="40"/>
    </row>
    <row r="1985" spans="3:3" x14ac:dyDescent="0.35">
      <c r="C1985" s="40"/>
    </row>
    <row r="1986" spans="3:3" x14ac:dyDescent="0.35">
      <c r="C1986" s="40"/>
    </row>
    <row r="1987" spans="3:3" x14ac:dyDescent="0.35">
      <c r="C1987" s="40"/>
    </row>
    <row r="1988" spans="3:3" x14ac:dyDescent="0.35">
      <c r="C1988" s="40"/>
    </row>
    <row r="1989" spans="3:3" x14ac:dyDescent="0.35">
      <c r="C1989" s="40"/>
    </row>
    <row r="1990" spans="3:3" x14ac:dyDescent="0.35">
      <c r="C1990" s="40"/>
    </row>
    <row r="1991" spans="3:3" x14ac:dyDescent="0.35">
      <c r="C1991" s="40"/>
    </row>
    <row r="1992" spans="3:3" x14ac:dyDescent="0.35">
      <c r="C1992" s="40"/>
    </row>
    <row r="1993" spans="3:3" x14ac:dyDescent="0.35">
      <c r="C1993" s="40"/>
    </row>
    <row r="1994" spans="3:3" x14ac:dyDescent="0.35">
      <c r="C1994" s="40"/>
    </row>
    <row r="1995" spans="3:3" x14ac:dyDescent="0.35">
      <c r="C1995" s="40"/>
    </row>
    <row r="1996" spans="3:3" x14ac:dyDescent="0.35">
      <c r="C1996" s="40"/>
    </row>
    <row r="1997" spans="3:3" x14ac:dyDescent="0.35">
      <c r="C1997" s="40"/>
    </row>
    <row r="1998" spans="3:3" x14ac:dyDescent="0.35">
      <c r="C1998" s="40"/>
    </row>
    <row r="1999" spans="3:3" x14ac:dyDescent="0.35">
      <c r="C1999" s="40"/>
    </row>
    <row r="2000" spans="3:3" x14ac:dyDescent="0.35">
      <c r="C2000" s="40"/>
    </row>
    <row r="2001" spans="3:3" x14ac:dyDescent="0.35">
      <c r="C2001" s="40"/>
    </row>
    <row r="2002" spans="3:3" x14ac:dyDescent="0.35">
      <c r="C2002" s="40"/>
    </row>
    <row r="2003" spans="3:3" x14ac:dyDescent="0.35">
      <c r="C2003" s="40"/>
    </row>
    <row r="2004" spans="3:3" x14ac:dyDescent="0.35">
      <c r="C2004" s="40"/>
    </row>
    <row r="2005" spans="3:3" x14ac:dyDescent="0.35">
      <c r="C2005" s="40"/>
    </row>
    <row r="2006" spans="3:3" x14ac:dyDescent="0.35">
      <c r="C2006" s="40"/>
    </row>
    <row r="2007" spans="3:3" x14ac:dyDescent="0.35">
      <c r="C2007" s="40"/>
    </row>
    <row r="2008" spans="3:3" x14ac:dyDescent="0.35">
      <c r="C2008" s="40"/>
    </row>
    <row r="2009" spans="3:3" x14ac:dyDescent="0.35">
      <c r="C2009" s="40"/>
    </row>
    <row r="2010" spans="3:3" x14ac:dyDescent="0.35">
      <c r="C2010" s="40"/>
    </row>
    <row r="2011" spans="3:3" x14ac:dyDescent="0.35">
      <c r="C2011" s="40"/>
    </row>
    <row r="2012" spans="3:3" x14ac:dyDescent="0.35">
      <c r="C2012" s="40"/>
    </row>
    <row r="2013" spans="3:3" x14ac:dyDescent="0.35">
      <c r="C2013" s="40"/>
    </row>
    <row r="2014" spans="3:3" x14ac:dyDescent="0.35">
      <c r="C2014" s="40"/>
    </row>
    <row r="2015" spans="3:3" x14ac:dyDescent="0.35">
      <c r="C2015" s="40"/>
    </row>
    <row r="2016" spans="3:3" x14ac:dyDescent="0.35">
      <c r="C2016" s="40"/>
    </row>
    <row r="2017" spans="3:3" x14ac:dyDescent="0.35">
      <c r="C2017" s="40"/>
    </row>
    <row r="2018" spans="3:3" x14ac:dyDescent="0.35">
      <c r="C2018" s="40"/>
    </row>
    <row r="2019" spans="3:3" x14ac:dyDescent="0.35">
      <c r="C2019" s="40"/>
    </row>
    <row r="2020" spans="3:3" x14ac:dyDescent="0.35">
      <c r="C2020" s="40"/>
    </row>
    <row r="2021" spans="3:3" x14ac:dyDescent="0.35">
      <c r="C2021" s="40"/>
    </row>
    <row r="2022" spans="3:3" x14ac:dyDescent="0.35">
      <c r="C2022" s="40"/>
    </row>
    <row r="2023" spans="3:3" x14ac:dyDescent="0.35">
      <c r="C2023" s="40"/>
    </row>
    <row r="2024" spans="3:3" x14ac:dyDescent="0.35">
      <c r="C2024" s="40"/>
    </row>
    <row r="2025" spans="3:3" x14ac:dyDescent="0.35">
      <c r="C2025" s="40"/>
    </row>
    <row r="2026" spans="3:3" x14ac:dyDescent="0.35">
      <c r="C2026" s="40"/>
    </row>
    <row r="2027" spans="3:3" x14ac:dyDescent="0.35">
      <c r="C2027" s="40"/>
    </row>
    <row r="2028" spans="3:3" x14ac:dyDescent="0.35">
      <c r="C2028" s="40"/>
    </row>
    <row r="2029" spans="3:3" x14ac:dyDescent="0.35">
      <c r="C2029" s="40"/>
    </row>
    <row r="2030" spans="3:3" x14ac:dyDescent="0.35">
      <c r="C2030" s="40"/>
    </row>
    <row r="2031" spans="3:3" x14ac:dyDescent="0.35">
      <c r="C2031" s="40"/>
    </row>
    <row r="2032" spans="3:3" x14ac:dyDescent="0.35">
      <c r="C2032" s="40"/>
    </row>
    <row r="2033" spans="3:3" x14ac:dyDescent="0.35">
      <c r="C2033" s="40"/>
    </row>
    <row r="2034" spans="3:3" x14ac:dyDescent="0.35">
      <c r="C2034" s="40"/>
    </row>
    <row r="2035" spans="3:3" x14ac:dyDescent="0.35">
      <c r="C2035" s="40"/>
    </row>
    <row r="2036" spans="3:3" x14ac:dyDescent="0.35">
      <c r="C2036" s="40"/>
    </row>
    <row r="2037" spans="3:3" x14ac:dyDescent="0.35">
      <c r="C2037" s="40"/>
    </row>
    <row r="2038" spans="3:3" x14ac:dyDescent="0.35">
      <c r="C2038" s="40"/>
    </row>
    <row r="2039" spans="3:3" x14ac:dyDescent="0.35">
      <c r="C2039" s="40"/>
    </row>
    <row r="2040" spans="3:3" x14ac:dyDescent="0.35">
      <c r="C2040" s="40"/>
    </row>
    <row r="2041" spans="3:3" x14ac:dyDescent="0.35">
      <c r="C2041" s="40"/>
    </row>
    <row r="2042" spans="3:3" x14ac:dyDescent="0.35">
      <c r="C2042" s="40"/>
    </row>
    <row r="2043" spans="3:3" x14ac:dyDescent="0.35">
      <c r="C2043" s="40"/>
    </row>
    <row r="2044" spans="3:3" x14ac:dyDescent="0.35">
      <c r="C2044" s="40"/>
    </row>
    <row r="2045" spans="3:3" x14ac:dyDescent="0.35">
      <c r="C2045" s="40"/>
    </row>
    <row r="2046" spans="3:3" x14ac:dyDescent="0.35">
      <c r="C2046" s="40"/>
    </row>
    <row r="2047" spans="3:3" x14ac:dyDescent="0.35">
      <c r="C2047" s="40"/>
    </row>
    <row r="2048" spans="3:3" x14ac:dyDescent="0.35">
      <c r="C2048" s="40"/>
    </row>
    <row r="2049" spans="3:3" x14ac:dyDescent="0.35">
      <c r="C2049" s="40"/>
    </row>
    <row r="2050" spans="3:3" x14ac:dyDescent="0.35">
      <c r="C2050" s="40"/>
    </row>
    <row r="2051" spans="3:3" x14ac:dyDescent="0.35">
      <c r="C2051" s="40"/>
    </row>
    <row r="2052" spans="3:3" x14ac:dyDescent="0.35">
      <c r="C2052" s="40"/>
    </row>
    <row r="2053" spans="3:3" x14ac:dyDescent="0.35">
      <c r="C2053" s="40"/>
    </row>
    <row r="2054" spans="3:3" x14ac:dyDescent="0.35">
      <c r="C2054" s="40"/>
    </row>
    <row r="2055" spans="3:3" x14ac:dyDescent="0.35">
      <c r="C2055" s="40"/>
    </row>
    <row r="2056" spans="3:3" x14ac:dyDescent="0.35">
      <c r="C2056" s="40"/>
    </row>
    <row r="2057" spans="3:3" x14ac:dyDescent="0.35">
      <c r="C2057" s="40"/>
    </row>
    <row r="2058" spans="3:3" x14ac:dyDescent="0.35">
      <c r="C2058" s="40"/>
    </row>
    <row r="2059" spans="3:3" x14ac:dyDescent="0.35">
      <c r="C2059" s="40"/>
    </row>
    <row r="2060" spans="3:3" x14ac:dyDescent="0.35">
      <c r="C2060" s="40"/>
    </row>
    <row r="2061" spans="3:3" x14ac:dyDescent="0.35">
      <c r="C2061" s="40"/>
    </row>
    <row r="2062" spans="3:3" x14ac:dyDescent="0.35">
      <c r="C2062" s="40"/>
    </row>
    <row r="2063" spans="3:3" x14ac:dyDescent="0.35">
      <c r="C2063" s="40"/>
    </row>
    <row r="2064" spans="3:3" x14ac:dyDescent="0.35">
      <c r="C2064" s="40"/>
    </row>
    <row r="2065" spans="3:3" x14ac:dyDescent="0.35">
      <c r="C2065" s="40"/>
    </row>
    <row r="2066" spans="3:3" x14ac:dyDescent="0.35">
      <c r="C2066" s="40"/>
    </row>
    <row r="2067" spans="3:3" x14ac:dyDescent="0.35">
      <c r="C2067" s="40"/>
    </row>
    <row r="2068" spans="3:3" x14ac:dyDescent="0.35">
      <c r="C2068" s="40"/>
    </row>
    <row r="2069" spans="3:3" x14ac:dyDescent="0.35">
      <c r="C2069" s="40"/>
    </row>
    <row r="2070" spans="3:3" x14ac:dyDescent="0.35">
      <c r="C2070" s="40"/>
    </row>
    <row r="2071" spans="3:3" x14ac:dyDescent="0.35">
      <c r="C2071" s="40"/>
    </row>
    <row r="2072" spans="3:3" x14ac:dyDescent="0.35">
      <c r="C2072" s="40"/>
    </row>
    <row r="2073" spans="3:3" x14ac:dyDescent="0.35">
      <c r="C2073" s="40"/>
    </row>
    <row r="2074" spans="3:3" x14ac:dyDescent="0.35">
      <c r="C2074" s="40"/>
    </row>
    <row r="2075" spans="3:3" x14ac:dyDescent="0.35">
      <c r="C2075" s="40"/>
    </row>
    <row r="2076" spans="3:3" x14ac:dyDescent="0.35">
      <c r="C2076" s="40"/>
    </row>
    <row r="2077" spans="3:3" x14ac:dyDescent="0.35">
      <c r="C2077" s="40"/>
    </row>
    <row r="2078" spans="3:3" x14ac:dyDescent="0.35">
      <c r="C2078" s="40"/>
    </row>
    <row r="2079" spans="3:3" x14ac:dyDescent="0.35">
      <c r="C2079" s="40"/>
    </row>
    <row r="2080" spans="3:3" x14ac:dyDescent="0.35">
      <c r="C2080" s="40"/>
    </row>
    <row r="2081" spans="3:3" x14ac:dyDescent="0.35">
      <c r="C2081" s="40"/>
    </row>
    <row r="2082" spans="3:3" x14ac:dyDescent="0.35">
      <c r="C2082" s="40"/>
    </row>
    <row r="2083" spans="3:3" x14ac:dyDescent="0.35">
      <c r="C2083" s="40"/>
    </row>
    <row r="2084" spans="3:3" x14ac:dyDescent="0.35">
      <c r="C2084" s="40"/>
    </row>
    <row r="2085" spans="3:3" x14ac:dyDescent="0.35">
      <c r="C2085" s="40"/>
    </row>
    <row r="2086" spans="3:3" x14ac:dyDescent="0.35">
      <c r="C2086" s="40"/>
    </row>
    <row r="2087" spans="3:3" x14ac:dyDescent="0.35">
      <c r="C2087" s="40"/>
    </row>
    <row r="2088" spans="3:3" x14ac:dyDescent="0.35">
      <c r="C2088" s="40"/>
    </row>
    <row r="2089" spans="3:3" x14ac:dyDescent="0.35">
      <c r="C2089" s="40"/>
    </row>
    <row r="2090" spans="3:3" x14ac:dyDescent="0.35">
      <c r="C2090" s="40"/>
    </row>
    <row r="2091" spans="3:3" x14ac:dyDescent="0.35">
      <c r="C2091" s="40"/>
    </row>
    <row r="2092" spans="3:3" x14ac:dyDescent="0.35">
      <c r="C2092" s="40"/>
    </row>
    <row r="2093" spans="3:3" x14ac:dyDescent="0.35">
      <c r="C2093" s="40"/>
    </row>
    <row r="2094" spans="3:3" x14ac:dyDescent="0.35">
      <c r="C2094" s="40"/>
    </row>
    <row r="2095" spans="3:3" x14ac:dyDescent="0.35">
      <c r="C2095" s="40"/>
    </row>
    <row r="2096" spans="3:3" x14ac:dyDescent="0.35">
      <c r="C2096" s="40"/>
    </row>
    <row r="2097" spans="3:3" x14ac:dyDescent="0.35">
      <c r="C2097" s="40"/>
    </row>
    <row r="2098" spans="3:3" x14ac:dyDescent="0.35">
      <c r="C2098" s="40"/>
    </row>
    <row r="2099" spans="3:3" x14ac:dyDescent="0.35">
      <c r="C2099" s="40"/>
    </row>
    <row r="2100" spans="3:3" x14ac:dyDescent="0.35">
      <c r="C2100" s="40"/>
    </row>
    <row r="2101" spans="3:3" x14ac:dyDescent="0.35">
      <c r="C2101" s="40"/>
    </row>
    <row r="2102" spans="3:3" x14ac:dyDescent="0.35">
      <c r="C2102" s="40"/>
    </row>
    <row r="2103" spans="3:3" x14ac:dyDescent="0.35">
      <c r="C2103" s="40"/>
    </row>
    <row r="2104" spans="3:3" x14ac:dyDescent="0.35">
      <c r="C2104" s="40"/>
    </row>
    <row r="2105" spans="3:3" x14ac:dyDescent="0.35">
      <c r="C2105" s="40"/>
    </row>
    <row r="2106" spans="3:3" x14ac:dyDescent="0.35">
      <c r="C2106" s="40"/>
    </row>
    <row r="2107" spans="3:3" x14ac:dyDescent="0.35">
      <c r="C2107" s="40"/>
    </row>
    <row r="2108" spans="3:3" x14ac:dyDescent="0.35">
      <c r="C2108" s="40"/>
    </row>
    <row r="2109" spans="3:3" x14ac:dyDescent="0.35">
      <c r="C2109" s="40"/>
    </row>
    <row r="2110" spans="3:3" x14ac:dyDescent="0.35">
      <c r="C2110" s="40"/>
    </row>
    <row r="2111" spans="3:3" x14ac:dyDescent="0.35">
      <c r="C2111" s="40"/>
    </row>
    <row r="2112" spans="3:3" x14ac:dyDescent="0.35">
      <c r="C2112" s="40"/>
    </row>
    <row r="2113" spans="3:3" x14ac:dyDescent="0.35">
      <c r="C2113" s="40"/>
    </row>
    <row r="2114" spans="3:3" x14ac:dyDescent="0.35">
      <c r="C2114" s="40"/>
    </row>
    <row r="2115" spans="3:3" x14ac:dyDescent="0.35">
      <c r="C2115" s="40"/>
    </row>
    <row r="2116" spans="3:3" x14ac:dyDescent="0.35">
      <c r="C2116" s="40"/>
    </row>
    <row r="2117" spans="3:3" x14ac:dyDescent="0.35">
      <c r="C2117" s="40"/>
    </row>
    <row r="2118" spans="3:3" x14ac:dyDescent="0.35">
      <c r="C2118" s="40"/>
    </row>
    <row r="2119" spans="3:3" x14ac:dyDescent="0.35">
      <c r="C2119" s="40"/>
    </row>
    <row r="2120" spans="3:3" x14ac:dyDescent="0.35">
      <c r="C2120" s="40"/>
    </row>
    <row r="2121" spans="3:3" x14ac:dyDescent="0.35">
      <c r="C2121" s="40"/>
    </row>
    <row r="2122" spans="3:3" x14ac:dyDescent="0.35">
      <c r="C2122" s="40"/>
    </row>
    <row r="2123" spans="3:3" x14ac:dyDescent="0.35">
      <c r="C2123" s="40"/>
    </row>
    <row r="2124" spans="3:3" x14ac:dyDescent="0.35">
      <c r="C2124" s="40"/>
    </row>
    <row r="2125" spans="3:3" x14ac:dyDescent="0.35">
      <c r="C2125" s="40"/>
    </row>
    <row r="2126" spans="3:3" x14ac:dyDescent="0.35">
      <c r="C2126" s="40"/>
    </row>
    <row r="2127" spans="3:3" x14ac:dyDescent="0.35">
      <c r="C2127" s="40"/>
    </row>
    <row r="2128" spans="3:3" x14ac:dyDescent="0.35">
      <c r="C2128" s="40"/>
    </row>
    <row r="2129" spans="3:3" x14ac:dyDescent="0.35">
      <c r="C2129" s="40"/>
    </row>
    <row r="2130" spans="3:3" x14ac:dyDescent="0.35">
      <c r="C2130" s="40"/>
    </row>
    <row r="2131" spans="3:3" x14ac:dyDescent="0.35">
      <c r="C2131" s="40"/>
    </row>
    <row r="2132" spans="3:3" x14ac:dyDescent="0.35">
      <c r="C2132" s="40"/>
    </row>
    <row r="2133" spans="3:3" x14ac:dyDescent="0.35">
      <c r="C2133" s="40"/>
    </row>
    <row r="2134" spans="3:3" x14ac:dyDescent="0.35">
      <c r="C2134" s="40"/>
    </row>
    <row r="2135" spans="3:3" x14ac:dyDescent="0.35">
      <c r="C2135" s="40"/>
    </row>
    <row r="2136" spans="3:3" x14ac:dyDescent="0.35">
      <c r="C2136" s="40"/>
    </row>
    <row r="2137" spans="3:3" x14ac:dyDescent="0.35">
      <c r="C2137" s="40"/>
    </row>
    <row r="2138" spans="3:3" x14ac:dyDescent="0.35">
      <c r="C2138" s="40"/>
    </row>
    <row r="2139" spans="3:3" x14ac:dyDescent="0.35">
      <c r="C2139" s="40"/>
    </row>
    <row r="2140" spans="3:3" x14ac:dyDescent="0.35">
      <c r="C2140" s="40"/>
    </row>
    <row r="2141" spans="3:3" x14ac:dyDescent="0.35">
      <c r="C2141" s="40"/>
    </row>
    <row r="2142" spans="3:3" x14ac:dyDescent="0.35">
      <c r="C2142" s="40"/>
    </row>
    <row r="2143" spans="3:3" x14ac:dyDescent="0.35">
      <c r="C2143" s="40"/>
    </row>
    <row r="2144" spans="3:3" x14ac:dyDescent="0.35">
      <c r="C2144" s="40"/>
    </row>
    <row r="2145" spans="3:3" x14ac:dyDescent="0.35">
      <c r="C2145" s="40"/>
    </row>
    <row r="2146" spans="3:3" x14ac:dyDescent="0.35">
      <c r="C2146" s="40"/>
    </row>
    <row r="2147" spans="3:3" x14ac:dyDescent="0.35">
      <c r="C2147" s="40"/>
    </row>
    <row r="2148" spans="3:3" x14ac:dyDescent="0.35">
      <c r="C2148" s="40"/>
    </row>
    <row r="2149" spans="3:3" x14ac:dyDescent="0.35">
      <c r="C2149" s="40"/>
    </row>
    <row r="2150" spans="3:3" x14ac:dyDescent="0.35">
      <c r="C2150" s="40"/>
    </row>
    <row r="2151" spans="3:3" x14ac:dyDescent="0.35">
      <c r="C2151" s="40"/>
    </row>
    <row r="2152" spans="3:3" x14ac:dyDescent="0.35">
      <c r="C2152" s="40"/>
    </row>
    <row r="2153" spans="3:3" x14ac:dyDescent="0.35">
      <c r="C2153" s="40"/>
    </row>
    <row r="2154" spans="3:3" x14ac:dyDescent="0.35">
      <c r="C2154" s="40"/>
    </row>
    <row r="2155" spans="3:3" x14ac:dyDescent="0.35">
      <c r="C2155" s="40"/>
    </row>
    <row r="2156" spans="3:3" x14ac:dyDescent="0.35">
      <c r="C2156" s="40"/>
    </row>
    <row r="2157" spans="3:3" x14ac:dyDescent="0.35">
      <c r="C2157" s="40"/>
    </row>
    <row r="2158" spans="3:3" x14ac:dyDescent="0.35">
      <c r="C2158" s="40"/>
    </row>
    <row r="2159" spans="3:3" x14ac:dyDescent="0.35">
      <c r="C2159" s="40"/>
    </row>
    <row r="2160" spans="3:3" x14ac:dyDescent="0.35">
      <c r="C2160" s="40"/>
    </row>
    <row r="2161" spans="3:3" x14ac:dyDescent="0.35">
      <c r="C2161" s="40"/>
    </row>
    <row r="2162" spans="3:3" x14ac:dyDescent="0.35">
      <c r="C2162" s="40"/>
    </row>
    <row r="2163" spans="3:3" x14ac:dyDescent="0.35">
      <c r="C2163" s="40"/>
    </row>
    <row r="2164" spans="3:3" x14ac:dyDescent="0.35">
      <c r="C2164" s="40"/>
    </row>
    <row r="2165" spans="3:3" x14ac:dyDescent="0.35">
      <c r="C2165" s="40"/>
    </row>
    <row r="2166" spans="3:3" x14ac:dyDescent="0.35">
      <c r="C2166" s="40"/>
    </row>
    <row r="2167" spans="3:3" x14ac:dyDescent="0.35">
      <c r="C2167" s="40"/>
    </row>
    <row r="2168" spans="3:3" x14ac:dyDescent="0.35">
      <c r="C2168" s="40"/>
    </row>
    <row r="2169" spans="3:3" x14ac:dyDescent="0.35">
      <c r="C2169" s="40"/>
    </row>
    <row r="2170" spans="3:3" x14ac:dyDescent="0.35">
      <c r="C2170" s="40"/>
    </row>
    <row r="2171" spans="3:3" x14ac:dyDescent="0.35">
      <c r="C2171" s="40"/>
    </row>
    <row r="2172" spans="3:3" x14ac:dyDescent="0.35">
      <c r="C2172" s="40"/>
    </row>
    <row r="2173" spans="3:3" x14ac:dyDescent="0.35">
      <c r="C2173" s="40"/>
    </row>
    <row r="2174" spans="3:3" x14ac:dyDescent="0.35">
      <c r="C2174" s="40"/>
    </row>
    <row r="2175" spans="3:3" x14ac:dyDescent="0.35">
      <c r="C2175" s="40"/>
    </row>
    <row r="2176" spans="3:3" x14ac:dyDescent="0.35">
      <c r="C2176" s="40"/>
    </row>
    <row r="2177" spans="3:3" x14ac:dyDescent="0.35">
      <c r="C2177" s="40"/>
    </row>
    <row r="2178" spans="3:3" x14ac:dyDescent="0.35">
      <c r="C2178" s="40"/>
    </row>
    <row r="2179" spans="3:3" x14ac:dyDescent="0.35">
      <c r="C2179" s="40"/>
    </row>
    <row r="2180" spans="3:3" x14ac:dyDescent="0.35">
      <c r="C2180" s="40"/>
    </row>
    <row r="2181" spans="3:3" x14ac:dyDescent="0.35">
      <c r="C2181" s="40"/>
    </row>
    <row r="2182" spans="3:3" x14ac:dyDescent="0.35">
      <c r="C2182" s="40"/>
    </row>
    <row r="2183" spans="3:3" x14ac:dyDescent="0.35">
      <c r="C2183" s="40"/>
    </row>
    <row r="2184" spans="3:3" x14ac:dyDescent="0.35">
      <c r="C2184" s="40"/>
    </row>
    <row r="2185" spans="3:3" x14ac:dyDescent="0.35">
      <c r="C2185" s="40"/>
    </row>
    <row r="2186" spans="3:3" x14ac:dyDescent="0.35">
      <c r="C2186" s="40"/>
    </row>
    <row r="2187" spans="3:3" x14ac:dyDescent="0.35">
      <c r="C2187" s="40"/>
    </row>
    <row r="2188" spans="3:3" x14ac:dyDescent="0.35">
      <c r="C2188" s="40"/>
    </row>
    <row r="2189" spans="3:3" x14ac:dyDescent="0.35">
      <c r="C2189" s="40"/>
    </row>
    <row r="2190" spans="3:3" x14ac:dyDescent="0.35">
      <c r="C2190" s="40"/>
    </row>
    <row r="2191" spans="3:3" x14ac:dyDescent="0.35">
      <c r="C2191" s="40"/>
    </row>
    <row r="2192" spans="3:3" x14ac:dyDescent="0.35">
      <c r="C2192" s="40"/>
    </row>
    <row r="2193" spans="3:3" x14ac:dyDescent="0.35">
      <c r="C2193" s="40"/>
    </row>
    <row r="2194" spans="3:3" x14ac:dyDescent="0.35">
      <c r="C2194" s="40"/>
    </row>
    <row r="2195" spans="3:3" x14ac:dyDescent="0.35">
      <c r="C2195" s="40"/>
    </row>
    <row r="2196" spans="3:3" x14ac:dyDescent="0.35">
      <c r="C2196" s="40"/>
    </row>
    <row r="2197" spans="3:3" x14ac:dyDescent="0.35">
      <c r="C2197" s="40"/>
    </row>
    <row r="2198" spans="3:3" x14ac:dyDescent="0.35">
      <c r="C2198" s="40"/>
    </row>
    <row r="2199" spans="3:3" x14ac:dyDescent="0.35">
      <c r="C2199" s="40"/>
    </row>
    <row r="2200" spans="3:3" x14ac:dyDescent="0.35">
      <c r="C2200" s="40"/>
    </row>
    <row r="2201" spans="3:3" x14ac:dyDescent="0.35">
      <c r="C2201" s="40"/>
    </row>
    <row r="2202" spans="3:3" x14ac:dyDescent="0.35">
      <c r="C2202" s="40"/>
    </row>
    <row r="2203" spans="3:3" x14ac:dyDescent="0.35">
      <c r="C2203" s="40"/>
    </row>
    <row r="2204" spans="3:3" x14ac:dyDescent="0.35">
      <c r="C2204" s="40"/>
    </row>
    <row r="2205" spans="3:3" x14ac:dyDescent="0.35">
      <c r="C2205" s="40"/>
    </row>
    <row r="2206" spans="3:3" x14ac:dyDescent="0.35">
      <c r="C2206" s="40"/>
    </row>
    <row r="2207" spans="3:3" x14ac:dyDescent="0.35">
      <c r="C2207" s="40"/>
    </row>
    <row r="2208" spans="3:3" x14ac:dyDescent="0.35">
      <c r="C2208" s="40"/>
    </row>
    <row r="2209" spans="3:3" x14ac:dyDescent="0.35">
      <c r="C2209" s="40"/>
    </row>
    <row r="2210" spans="3:3" x14ac:dyDescent="0.35">
      <c r="C2210" s="40"/>
    </row>
    <row r="2211" spans="3:3" x14ac:dyDescent="0.35">
      <c r="C2211" s="40"/>
    </row>
    <row r="2212" spans="3:3" x14ac:dyDescent="0.35">
      <c r="C2212" s="40"/>
    </row>
    <row r="2213" spans="3:3" x14ac:dyDescent="0.35">
      <c r="C2213" s="40"/>
    </row>
    <row r="2214" spans="3:3" x14ac:dyDescent="0.35">
      <c r="C2214" s="40"/>
    </row>
    <row r="2215" spans="3:3" x14ac:dyDescent="0.35">
      <c r="C2215" s="40"/>
    </row>
    <row r="2216" spans="3:3" x14ac:dyDescent="0.35">
      <c r="C2216" s="40"/>
    </row>
    <row r="2217" spans="3:3" x14ac:dyDescent="0.35">
      <c r="C2217" s="40"/>
    </row>
    <row r="2218" spans="3:3" x14ac:dyDescent="0.35">
      <c r="C2218" s="40"/>
    </row>
    <row r="2219" spans="3:3" x14ac:dyDescent="0.35">
      <c r="C2219" s="40"/>
    </row>
    <row r="2220" spans="3:3" x14ac:dyDescent="0.35">
      <c r="C2220" s="40"/>
    </row>
    <row r="2221" spans="3:3" x14ac:dyDescent="0.35">
      <c r="C2221" s="40"/>
    </row>
    <row r="2222" spans="3:3" x14ac:dyDescent="0.35">
      <c r="C2222" s="40"/>
    </row>
    <row r="2223" spans="3:3" x14ac:dyDescent="0.35">
      <c r="C2223" s="40"/>
    </row>
    <row r="2224" spans="3:3" x14ac:dyDescent="0.35">
      <c r="C2224" s="40"/>
    </row>
    <row r="2225" spans="3:3" x14ac:dyDescent="0.35">
      <c r="C2225" s="40"/>
    </row>
    <row r="2226" spans="3:3" x14ac:dyDescent="0.35">
      <c r="C2226" s="40"/>
    </row>
    <row r="2227" spans="3:3" x14ac:dyDescent="0.35">
      <c r="C2227" s="40"/>
    </row>
    <row r="2228" spans="3:3" x14ac:dyDescent="0.35">
      <c r="C2228" s="40"/>
    </row>
    <row r="2229" spans="3:3" x14ac:dyDescent="0.35">
      <c r="C2229" s="40"/>
    </row>
    <row r="2230" spans="3:3" x14ac:dyDescent="0.35">
      <c r="C2230" s="40"/>
    </row>
    <row r="2231" spans="3:3" x14ac:dyDescent="0.35">
      <c r="C2231" s="40"/>
    </row>
    <row r="2232" spans="3:3" x14ac:dyDescent="0.35">
      <c r="C2232" s="40"/>
    </row>
    <row r="2233" spans="3:3" x14ac:dyDescent="0.35">
      <c r="C2233" s="40"/>
    </row>
    <row r="2234" spans="3:3" x14ac:dyDescent="0.35">
      <c r="C2234" s="40"/>
    </row>
    <row r="2235" spans="3:3" x14ac:dyDescent="0.35">
      <c r="C2235" s="40"/>
    </row>
    <row r="2236" spans="3:3" x14ac:dyDescent="0.35">
      <c r="C2236" s="40"/>
    </row>
    <row r="2237" spans="3:3" x14ac:dyDescent="0.35">
      <c r="C2237" s="40"/>
    </row>
    <row r="2238" spans="3:3" x14ac:dyDescent="0.35">
      <c r="C2238" s="40"/>
    </row>
    <row r="2239" spans="3:3" x14ac:dyDescent="0.35">
      <c r="C2239" s="40"/>
    </row>
    <row r="2240" spans="3:3" x14ac:dyDescent="0.35">
      <c r="C2240" s="40"/>
    </row>
    <row r="2241" spans="3:3" x14ac:dyDescent="0.35">
      <c r="C2241" s="40"/>
    </row>
    <row r="2242" spans="3:3" x14ac:dyDescent="0.35">
      <c r="C2242" s="40"/>
    </row>
    <row r="2243" spans="3:3" x14ac:dyDescent="0.35">
      <c r="C2243" s="40"/>
    </row>
    <row r="2244" spans="3:3" x14ac:dyDescent="0.35">
      <c r="C2244" s="40"/>
    </row>
    <row r="2245" spans="3:3" x14ac:dyDescent="0.35">
      <c r="C2245" s="40"/>
    </row>
    <row r="2246" spans="3:3" x14ac:dyDescent="0.35">
      <c r="C2246" s="40"/>
    </row>
    <row r="2247" spans="3:3" x14ac:dyDescent="0.35">
      <c r="C2247" s="40"/>
    </row>
    <row r="2248" spans="3:3" x14ac:dyDescent="0.35">
      <c r="C2248" s="40"/>
    </row>
    <row r="2249" spans="3:3" x14ac:dyDescent="0.35">
      <c r="C2249" s="40"/>
    </row>
    <row r="2250" spans="3:3" x14ac:dyDescent="0.35">
      <c r="C2250" s="40"/>
    </row>
    <row r="2251" spans="3:3" x14ac:dyDescent="0.35">
      <c r="C2251" s="40"/>
    </row>
    <row r="2252" spans="3:3" x14ac:dyDescent="0.35">
      <c r="C2252" s="40"/>
    </row>
    <row r="2253" spans="3:3" x14ac:dyDescent="0.35">
      <c r="C2253" s="40"/>
    </row>
    <row r="2254" spans="3:3" x14ac:dyDescent="0.35">
      <c r="C2254" s="40"/>
    </row>
    <row r="2255" spans="3:3" x14ac:dyDescent="0.35">
      <c r="C2255" s="40"/>
    </row>
    <row r="2256" spans="3:3" x14ac:dyDescent="0.35">
      <c r="C2256" s="40"/>
    </row>
    <row r="2257" spans="3:3" x14ac:dyDescent="0.35">
      <c r="C2257" s="40"/>
    </row>
    <row r="2258" spans="3:3" x14ac:dyDescent="0.35">
      <c r="C2258" s="40"/>
    </row>
    <row r="2259" spans="3:3" x14ac:dyDescent="0.35">
      <c r="C2259" s="40"/>
    </row>
    <row r="2260" spans="3:3" x14ac:dyDescent="0.35">
      <c r="C2260" s="40"/>
    </row>
    <row r="2261" spans="3:3" x14ac:dyDescent="0.35">
      <c r="C2261" s="40"/>
    </row>
    <row r="2262" spans="3:3" x14ac:dyDescent="0.35">
      <c r="C2262" s="40"/>
    </row>
    <row r="2263" spans="3:3" x14ac:dyDescent="0.35">
      <c r="C2263" s="40"/>
    </row>
    <row r="2264" spans="3:3" x14ac:dyDescent="0.35">
      <c r="C2264" s="40"/>
    </row>
    <row r="2265" spans="3:3" x14ac:dyDescent="0.35">
      <c r="C2265" s="40"/>
    </row>
    <row r="2266" spans="3:3" x14ac:dyDescent="0.35">
      <c r="C2266" s="40"/>
    </row>
    <row r="2267" spans="3:3" x14ac:dyDescent="0.35">
      <c r="C2267" s="40"/>
    </row>
    <row r="2268" spans="3:3" x14ac:dyDescent="0.35">
      <c r="C2268" s="40"/>
    </row>
    <row r="2269" spans="3:3" x14ac:dyDescent="0.35">
      <c r="C2269" s="40"/>
    </row>
    <row r="2270" spans="3:3" x14ac:dyDescent="0.35">
      <c r="C2270" s="40"/>
    </row>
    <row r="2271" spans="3:3" x14ac:dyDescent="0.35">
      <c r="C2271" s="40"/>
    </row>
    <row r="2272" spans="3:3" x14ac:dyDescent="0.35">
      <c r="C2272" s="40"/>
    </row>
    <row r="2273" spans="3:3" x14ac:dyDescent="0.35">
      <c r="C2273" s="40"/>
    </row>
    <row r="2274" spans="3:3" x14ac:dyDescent="0.35">
      <c r="C2274" s="40"/>
    </row>
    <row r="2275" spans="3:3" x14ac:dyDescent="0.35">
      <c r="C2275" s="40"/>
    </row>
    <row r="2276" spans="3:3" x14ac:dyDescent="0.35">
      <c r="C2276" s="40"/>
    </row>
    <row r="2277" spans="3:3" x14ac:dyDescent="0.35">
      <c r="C2277" s="40"/>
    </row>
    <row r="2278" spans="3:3" x14ac:dyDescent="0.35">
      <c r="C2278" s="40"/>
    </row>
    <row r="2279" spans="3:3" x14ac:dyDescent="0.35">
      <c r="C2279" s="40"/>
    </row>
    <row r="2280" spans="3:3" x14ac:dyDescent="0.35">
      <c r="C2280" s="40"/>
    </row>
    <row r="2281" spans="3:3" x14ac:dyDescent="0.35">
      <c r="C2281" s="40"/>
    </row>
    <row r="2282" spans="3:3" x14ac:dyDescent="0.35">
      <c r="C2282" s="40"/>
    </row>
    <row r="2283" spans="3:3" x14ac:dyDescent="0.35">
      <c r="C2283" s="40"/>
    </row>
    <row r="2284" spans="3:3" x14ac:dyDescent="0.35">
      <c r="C2284" s="40"/>
    </row>
    <row r="2285" spans="3:3" x14ac:dyDescent="0.35">
      <c r="C2285" s="40"/>
    </row>
    <row r="2286" spans="3:3" x14ac:dyDescent="0.35">
      <c r="C2286" s="40"/>
    </row>
    <row r="2287" spans="3:3" x14ac:dyDescent="0.35">
      <c r="C2287" s="40"/>
    </row>
    <row r="2288" spans="3:3" x14ac:dyDescent="0.35">
      <c r="C2288" s="40"/>
    </row>
    <row r="2289" spans="3:3" x14ac:dyDescent="0.35">
      <c r="C2289" s="40"/>
    </row>
    <row r="2290" spans="3:3" x14ac:dyDescent="0.35">
      <c r="C2290" s="40"/>
    </row>
    <row r="2291" spans="3:3" x14ac:dyDescent="0.35">
      <c r="C2291" s="40"/>
    </row>
    <row r="2292" spans="3:3" x14ac:dyDescent="0.35">
      <c r="C2292" s="40"/>
    </row>
    <row r="2293" spans="3:3" x14ac:dyDescent="0.35">
      <c r="C2293" s="40"/>
    </row>
    <row r="2294" spans="3:3" x14ac:dyDescent="0.35">
      <c r="C2294" s="40"/>
    </row>
    <row r="2295" spans="3:3" x14ac:dyDescent="0.35">
      <c r="C2295" s="40"/>
    </row>
    <row r="2296" spans="3:3" x14ac:dyDescent="0.35">
      <c r="C2296" s="40"/>
    </row>
    <row r="2297" spans="3:3" x14ac:dyDescent="0.35">
      <c r="C2297" s="40"/>
    </row>
    <row r="2298" spans="3:3" x14ac:dyDescent="0.35">
      <c r="C2298" s="40"/>
    </row>
    <row r="2299" spans="3:3" x14ac:dyDescent="0.35">
      <c r="C2299" s="40"/>
    </row>
    <row r="2300" spans="3:3" x14ac:dyDescent="0.35">
      <c r="C2300" s="40"/>
    </row>
    <row r="2301" spans="3:3" x14ac:dyDescent="0.35">
      <c r="C2301" s="40"/>
    </row>
    <row r="2302" spans="3:3" x14ac:dyDescent="0.35">
      <c r="C2302" s="40"/>
    </row>
    <row r="2303" spans="3:3" x14ac:dyDescent="0.35">
      <c r="C2303" s="40"/>
    </row>
    <row r="2304" spans="3:3" x14ac:dyDescent="0.35">
      <c r="C2304" s="40"/>
    </row>
    <row r="2305" spans="3:3" x14ac:dyDescent="0.35">
      <c r="C2305" s="40"/>
    </row>
    <row r="2306" spans="3:3" x14ac:dyDescent="0.35">
      <c r="C2306" s="40"/>
    </row>
    <row r="2307" spans="3:3" x14ac:dyDescent="0.35">
      <c r="C2307" s="40"/>
    </row>
    <row r="2308" spans="3:3" x14ac:dyDescent="0.35">
      <c r="C2308" s="40"/>
    </row>
    <row r="2309" spans="3:3" x14ac:dyDescent="0.35">
      <c r="C2309" s="40"/>
    </row>
    <row r="2310" spans="3:3" x14ac:dyDescent="0.35">
      <c r="C2310" s="40"/>
    </row>
    <row r="2311" spans="3:3" x14ac:dyDescent="0.35">
      <c r="C2311" s="40"/>
    </row>
    <row r="2312" spans="3:3" x14ac:dyDescent="0.35">
      <c r="C2312" s="40"/>
    </row>
    <row r="2313" spans="3:3" x14ac:dyDescent="0.35">
      <c r="C2313" s="40"/>
    </row>
    <row r="2314" spans="3:3" x14ac:dyDescent="0.35">
      <c r="C2314" s="40"/>
    </row>
    <row r="2315" spans="3:3" x14ac:dyDescent="0.35">
      <c r="C2315" s="40"/>
    </row>
    <row r="2316" spans="3:3" x14ac:dyDescent="0.35">
      <c r="C2316" s="40"/>
    </row>
    <row r="2317" spans="3:3" x14ac:dyDescent="0.35">
      <c r="C2317" s="40"/>
    </row>
    <row r="2318" spans="3:3" x14ac:dyDescent="0.35">
      <c r="C2318" s="40"/>
    </row>
    <row r="2319" spans="3:3" x14ac:dyDescent="0.35">
      <c r="C2319" s="40"/>
    </row>
    <row r="2320" spans="3:3" x14ac:dyDescent="0.35">
      <c r="C2320" s="40"/>
    </row>
    <row r="2321" spans="3:3" x14ac:dyDescent="0.35">
      <c r="C2321" s="40"/>
    </row>
    <row r="2322" spans="3:3" x14ac:dyDescent="0.35">
      <c r="C2322" s="40"/>
    </row>
    <row r="2323" spans="3:3" x14ac:dyDescent="0.35">
      <c r="C2323" s="40"/>
    </row>
    <row r="2324" spans="3:3" x14ac:dyDescent="0.35">
      <c r="C2324" s="40"/>
    </row>
    <row r="2325" spans="3:3" x14ac:dyDescent="0.35">
      <c r="C2325" s="40"/>
    </row>
    <row r="2326" spans="3:3" x14ac:dyDescent="0.35">
      <c r="C2326" s="40"/>
    </row>
    <row r="2327" spans="3:3" x14ac:dyDescent="0.35">
      <c r="C2327" s="40"/>
    </row>
    <row r="2328" spans="3:3" x14ac:dyDescent="0.35">
      <c r="C2328" s="40"/>
    </row>
    <row r="2329" spans="3:3" x14ac:dyDescent="0.35">
      <c r="C2329" s="40"/>
    </row>
    <row r="2330" spans="3:3" x14ac:dyDescent="0.35">
      <c r="C2330" s="40"/>
    </row>
    <row r="2331" spans="3:3" x14ac:dyDescent="0.35">
      <c r="C2331" s="40"/>
    </row>
    <row r="2332" spans="3:3" x14ac:dyDescent="0.35">
      <c r="C2332" s="40"/>
    </row>
    <row r="2333" spans="3:3" x14ac:dyDescent="0.35">
      <c r="C2333" s="40"/>
    </row>
    <row r="2334" spans="3:3" x14ac:dyDescent="0.35">
      <c r="C2334" s="40"/>
    </row>
    <row r="2335" spans="3:3" x14ac:dyDescent="0.35">
      <c r="C2335" s="40"/>
    </row>
    <row r="2336" spans="3:3" x14ac:dyDescent="0.35">
      <c r="C2336" s="40"/>
    </row>
    <row r="2337" spans="3:3" x14ac:dyDescent="0.35">
      <c r="C2337" s="40"/>
    </row>
    <row r="2338" spans="3:3" x14ac:dyDescent="0.35">
      <c r="C2338" s="40"/>
    </row>
    <row r="2339" spans="3:3" x14ac:dyDescent="0.35">
      <c r="C2339" s="40"/>
    </row>
    <row r="2340" spans="3:3" x14ac:dyDescent="0.35">
      <c r="C2340" s="40"/>
    </row>
    <row r="2341" spans="3:3" x14ac:dyDescent="0.35">
      <c r="C2341" s="40"/>
    </row>
    <row r="2342" spans="3:3" x14ac:dyDescent="0.35">
      <c r="C2342" s="40"/>
    </row>
    <row r="2343" spans="3:3" x14ac:dyDescent="0.35">
      <c r="C2343" s="40"/>
    </row>
    <row r="2344" spans="3:3" x14ac:dyDescent="0.35">
      <c r="C2344" s="40"/>
    </row>
    <row r="2345" spans="3:3" x14ac:dyDescent="0.35">
      <c r="C2345" s="40"/>
    </row>
    <row r="2346" spans="3:3" x14ac:dyDescent="0.35">
      <c r="C2346" s="40"/>
    </row>
    <row r="2347" spans="3:3" x14ac:dyDescent="0.35">
      <c r="C2347" s="40"/>
    </row>
    <row r="2348" spans="3:3" x14ac:dyDescent="0.35">
      <c r="C2348" s="40"/>
    </row>
    <row r="2349" spans="3:3" x14ac:dyDescent="0.35">
      <c r="C2349" s="40"/>
    </row>
    <row r="2350" spans="3:3" x14ac:dyDescent="0.35">
      <c r="C2350" s="40"/>
    </row>
    <row r="2351" spans="3:3" x14ac:dyDescent="0.35">
      <c r="C2351" s="40"/>
    </row>
    <row r="2352" spans="3:3" x14ac:dyDescent="0.35">
      <c r="C2352" s="40"/>
    </row>
    <row r="2353" spans="3:3" x14ac:dyDescent="0.35">
      <c r="C2353" s="40"/>
    </row>
    <row r="2354" spans="3:3" x14ac:dyDescent="0.35">
      <c r="C2354" s="40"/>
    </row>
    <row r="2355" spans="3:3" x14ac:dyDescent="0.35">
      <c r="C2355" s="40"/>
    </row>
    <row r="2356" spans="3:3" x14ac:dyDescent="0.35">
      <c r="C2356" s="40"/>
    </row>
    <row r="2357" spans="3:3" x14ac:dyDescent="0.35">
      <c r="C2357" s="40"/>
    </row>
    <row r="2358" spans="3:3" x14ac:dyDescent="0.35">
      <c r="C2358" s="40"/>
    </row>
    <row r="2359" spans="3:3" x14ac:dyDescent="0.35">
      <c r="C2359" s="40"/>
    </row>
    <row r="2360" spans="3:3" x14ac:dyDescent="0.35">
      <c r="C2360" s="40"/>
    </row>
    <row r="2361" spans="3:3" x14ac:dyDescent="0.35">
      <c r="C2361" s="40"/>
    </row>
    <row r="2362" spans="3:3" x14ac:dyDescent="0.35">
      <c r="C2362" s="40"/>
    </row>
    <row r="2363" spans="3:3" x14ac:dyDescent="0.35">
      <c r="C2363" s="40"/>
    </row>
    <row r="2364" spans="3:3" x14ac:dyDescent="0.35">
      <c r="C2364" s="40"/>
    </row>
    <row r="2365" spans="3:3" x14ac:dyDescent="0.35">
      <c r="C2365" s="40"/>
    </row>
    <row r="2366" spans="3:3" x14ac:dyDescent="0.35">
      <c r="C2366" s="40"/>
    </row>
    <row r="2367" spans="3:3" x14ac:dyDescent="0.35">
      <c r="C2367" s="40"/>
    </row>
    <row r="2368" spans="3:3" x14ac:dyDescent="0.35">
      <c r="C2368" s="40"/>
    </row>
    <row r="2369" spans="3:3" x14ac:dyDescent="0.35">
      <c r="C2369" s="40"/>
    </row>
    <row r="2370" spans="3:3" x14ac:dyDescent="0.35">
      <c r="C2370" s="40"/>
    </row>
    <row r="2371" spans="3:3" x14ac:dyDescent="0.35">
      <c r="C2371" s="40"/>
    </row>
    <row r="2372" spans="3:3" x14ac:dyDescent="0.35">
      <c r="C2372" s="40"/>
    </row>
    <row r="2373" spans="3:3" x14ac:dyDescent="0.35">
      <c r="C2373" s="40"/>
    </row>
    <row r="2374" spans="3:3" x14ac:dyDescent="0.35">
      <c r="C2374" s="40"/>
    </row>
    <row r="2375" spans="3:3" x14ac:dyDescent="0.35">
      <c r="C2375" s="40"/>
    </row>
    <row r="2376" spans="3:3" x14ac:dyDescent="0.35">
      <c r="C2376" s="40"/>
    </row>
    <row r="2377" spans="3:3" x14ac:dyDescent="0.35">
      <c r="C2377" s="40"/>
    </row>
    <row r="2378" spans="3:3" x14ac:dyDescent="0.35">
      <c r="C2378" s="40"/>
    </row>
    <row r="2379" spans="3:3" x14ac:dyDescent="0.35">
      <c r="C2379" s="40"/>
    </row>
    <row r="2380" spans="3:3" x14ac:dyDescent="0.35">
      <c r="C2380" s="40"/>
    </row>
    <row r="2381" spans="3:3" x14ac:dyDescent="0.35">
      <c r="C2381" s="40"/>
    </row>
    <row r="2382" spans="3:3" x14ac:dyDescent="0.35">
      <c r="C2382" s="40"/>
    </row>
    <row r="2383" spans="3:3" x14ac:dyDescent="0.35">
      <c r="C2383" s="40"/>
    </row>
    <row r="2384" spans="3:3" x14ac:dyDescent="0.35">
      <c r="C2384" s="40"/>
    </row>
    <row r="2385" spans="3:3" x14ac:dyDescent="0.35">
      <c r="C2385" s="40"/>
    </row>
    <row r="2386" spans="3:3" x14ac:dyDescent="0.35">
      <c r="C2386" s="40"/>
    </row>
    <row r="2387" spans="3:3" x14ac:dyDescent="0.35">
      <c r="C2387" s="40"/>
    </row>
    <row r="2388" spans="3:3" x14ac:dyDescent="0.35">
      <c r="C2388" s="40"/>
    </row>
    <row r="2389" spans="3:3" x14ac:dyDescent="0.35">
      <c r="C2389" s="40"/>
    </row>
    <row r="2390" spans="3:3" x14ac:dyDescent="0.35">
      <c r="C2390" s="40"/>
    </row>
    <row r="2391" spans="3:3" x14ac:dyDescent="0.35">
      <c r="C2391" s="40"/>
    </row>
    <row r="2392" spans="3:3" x14ac:dyDescent="0.35">
      <c r="C2392" s="40"/>
    </row>
    <row r="2393" spans="3:3" x14ac:dyDescent="0.35">
      <c r="C2393" s="40"/>
    </row>
    <row r="2394" spans="3:3" x14ac:dyDescent="0.35">
      <c r="C2394" s="40"/>
    </row>
    <row r="2395" spans="3:3" x14ac:dyDescent="0.35">
      <c r="C2395" s="40"/>
    </row>
    <row r="2396" spans="3:3" x14ac:dyDescent="0.35">
      <c r="C2396" s="40"/>
    </row>
    <row r="2397" spans="3:3" x14ac:dyDescent="0.35">
      <c r="C2397" s="40"/>
    </row>
    <row r="2398" spans="3:3" x14ac:dyDescent="0.35">
      <c r="C2398" s="40"/>
    </row>
    <row r="2399" spans="3:3" x14ac:dyDescent="0.35">
      <c r="C2399" s="40"/>
    </row>
    <row r="2400" spans="3:3" x14ac:dyDescent="0.35">
      <c r="C2400" s="40"/>
    </row>
    <row r="2401" spans="3:3" x14ac:dyDescent="0.35">
      <c r="C2401" s="40"/>
    </row>
    <row r="2402" spans="3:3" x14ac:dyDescent="0.35">
      <c r="C2402" s="40"/>
    </row>
    <row r="2403" spans="3:3" x14ac:dyDescent="0.35">
      <c r="C2403" s="40"/>
    </row>
    <row r="2404" spans="3:3" x14ac:dyDescent="0.35">
      <c r="C2404" s="40"/>
    </row>
    <row r="2405" spans="3:3" x14ac:dyDescent="0.35">
      <c r="C2405" s="40"/>
    </row>
    <row r="2406" spans="3:3" x14ac:dyDescent="0.35">
      <c r="C2406" s="40"/>
    </row>
    <row r="2407" spans="3:3" x14ac:dyDescent="0.35">
      <c r="C2407" s="40"/>
    </row>
    <row r="2408" spans="3:3" x14ac:dyDescent="0.35">
      <c r="C2408" s="40"/>
    </row>
    <row r="2409" spans="3:3" x14ac:dyDescent="0.35">
      <c r="C2409" s="40"/>
    </row>
    <row r="2410" spans="3:3" x14ac:dyDescent="0.35">
      <c r="C2410" s="40"/>
    </row>
    <row r="2411" spans="3:3" x14ac:dyDescent="0.35">
      <c r="C2411" s="40"/>
    </row>
    <row r="2412" spans="3:3" x14ac:dyDescent="0.35">
      <c r="C2412" s="40"/>
    </row>
    <row r="2413" spans="3:3" x14ac:dyDescent="0.35">
      <c r="C2413" s="40"/>
    </row>
    <row r="2414" spans="3:3" x14ac:dyDescent="0.35">
      <c r="C2414" s="40"/>
    </row>
    <row r="2415" spans="3:3" x14ac:dyDescent="0.35">
      <c r="C2415" s="40"/>
    </row>
    <row r="2416" spans="3:3" x14ac:dyDescent="0.35">
      <c r="C2416" s="40"/>
    </row>
    <row r="2417" spans="3:3" x14ac:dyDescent="0.35">
      <c r="C2417" s="40"/>
    </row>
    <row r="2418" spans="3:3" x14ac:dyDescent="0.35">
      <c r="C2418" s="40"/>
    </row>
    <row r="2419" spans="3:3" x14ac:dyDescent="0.35">
      <c r="C2419" s="40"/>
    </row>
    <row r="2420" spans="3:3" x14ac:dyDescent="0.35">
      <c r="C2420" s="40"/>
    </row>
    <row r="2421" spans="3:3" x14ac:dyDescent="0.35">
      <c r="C2421" s="40"/>
    </row>
    <row r="2422" spans="3:3" x14ac:dyDescent="0.35">
      <c r="C2422" s="40"/>
    </row>
    <row r="2423" spans="3:3" x14ac:dyDescent="0.35">
      <c r="C2423" s="40"/>
    </row>
    <row r="2424" spans="3:3" x14ac:dyDescent="0.35">
      <c r="C2424" s="40"/>
    </row>
    <row r="2425" spans="3:3" x14ac:dyDescent="0.35">
      <c r="C2425" s="40"/>
    </row>
    <row r="2426" spans="3:3" x14ac:dyDescent="0.35">
      <c r="C2426" s="40"/>
    </row>
    <row r="2427" spans="3:3" x14ac:dyDescent="0.35">
      <c r="C2427" s="40"/>
    </row>
    <row r="2428" spans="3:3" x14ac:dyDescent="0.35">
      <c r="C2428" s="40"/>
    </row>
    <row r="2429" spans="3:3" x14ac:dyDescent="0.35">
      <c r="C2429" s="40"/>
    </row>
    <row r="2430" spans="3:3" x14ac:dyDescent="0.35">
      <c r="C2430" s="40"/>
    </row>
    <row r="2431" spans="3:3" x14ac:dyDescent="0.35">
      <c r="C2431" s="40"/>
    </row>
    <row r="2432" spans="3:3" x14ac:dyDescent="0.35">
      <c r="C2432" s="40"/>
    </row>
    <row r="2433" spans="3:3" x14ac:dyDescent="0.35">
      <c r="C2433" s="40"/>
    </row>
    <row r="2434" spans="3:3" x14ac:dyDescent="0.35">
      <c r="C2434" s="40"/>
    </row>
    <row r="2435" spans="3:3" x14ac:dyDescent="0.35">
      <c r="C2435" s="40"/>
    </row>
    <row r="2436" spans="3:3" x14ac:dyDescent="0.35">
      <c r="C2436" s="40"/>
    </row>
    <row r="2437" spans="3:3" x14ac:dyDescent="0.35">
      <c r="C2437" s="40"/>
    </row>
    <row r="2438" spans="3:3" x14ac:dyDescent="0.35">
      <c r="C2438" s="40"/>
    </row>
    <row r="2439" spans="3:3" x14ac:dyDescent="0.35">
      <c r="C2439" s="40"/>
    </row>
    <row r="2440" spans="3:3" x14ac:dyDescent="0.35">
      <c r="C2440" s="40"/>
    </row>
    <row r="2441" spans="3:3" x14ac:dyDescent="0.35">
      <c r="C2441" s="40"/>
    </row>
    <row r="2442" spans="3:3" x14ac:dyDescent="0.35">
      <c r="C2442" s="40"/>
    </row>
    <row r="2443" spans="3:3" x14ac:dyDescent="0.35">
      <c r="C2443" s="40"/>
    </row>
    <row r="2444" spans="3:3" x14ac:dyDescent="0.35">
      <c r="C2444" s="40"/>
    </row>
    <row r="2445" spans="3:3" x14ac:dyDescent="0.35">
      <c r="C2445" s="40"/>
    </row>
    <row r="2446" spans="3:3" x14ac:dyDescent="0.35">
      <c r="C2446" s="40"/>
    </row>
    <row r="2447" spans="3:3" x14ac:dyDescent="0.35">
      <c r="C2447" s="40"/>
    </row>
    <row r="2448" spans="3:3" x14ac:dyDescent="0.35">
      <c r="C2448" s="40"/>
    </row>
    <row r="2449" spans="3:3" x14ac:dyDescent="0.35">
      <c r="C2449" s="40"/>
    </row>
    <row r="2450" spans="3:3" x14ac:dyDescent="0.35">
      <c r="C2450" s="40"/>
    </row>
    <row r="2451" spans="3:3" x14ac:dyDescent="0.35">
      <c r="C2451" s="40"/>
    </row>
    <row r="2452" spans="3:3" x14ac:dyDescent="0.35">
      <c r="C2452" s="40"/>
    </row>
    <row r="2453" spans="3:3" x14ac:dyDescent="0.35">
      <c r="C2453" s="40"/>
    </row>
    <row r="2454" spans="3:3" x14ac:dyDescent="0.35">
      <c r="C2454" s="40"/>
    </row>
    <row r="2455" spans="3:3" x14ac:dyDescent="0.35">
      <c r="C2455" s="40"/>
    </row>
    <row r="2456" spans="3:3" x14ac:dyDescent="0.35">
      <c r="C2456" s="40"/>
    </row>
    <row r="2457" spans="3:3" x14ac:dyDescent="0.35">
      <c r="C2457" s="40"/>
    </row>
    <row r="2458" spans="3:3" x14ac:dyDescent="0.35">
      <c r="C2458" s="40"/>
    </row>
    <row r="2459" spans="3:3" x14ac:dyDescent="0.35">
      <c r="C2459" s="40"/>
    </row>
    <row r="2460" spans="3:3" x14ac:dyDescent="0.35">
      <c r="C2460" s="40"/>
    </row>
    <row r="2461" spans="3:3" x14ac:dyDescent="0.35">
      <c r="C2461" s="40"/>
    </row>
    <row r="2462" spans="3:3" x14ac:dyDescent="0.35">
      <c r="C2462" s="40"/>
    </row>
    <row r="2463" spans="3:3" x14ac:dyDescent="0.35">
      <c r="C2463" s="40"/>
    </row>
    <row r="2464" spans="3:3" x14ac:dyDescent="0.35">
      <c r="C2464" s="40"/>
    </row>
    <row r="2465" spans="3:3" x14ac:dyDescent="0.35">
      <c r="C2465" s="40"/>
    </row>
    <row r="2466" spans="3:3" x14ac:dyDescent="0.35">
      <c r="C2466" s="40"/>
    </row>
    <row r="2467" spans="3:3" x14ac:dyDescent="0.35">
      <c r="C2467" s="40"/>
    </row>
    <row r="2468" spans="3:3" x14ac:dyDescent="0.35">
      <c r="C2468" s="40"/>
    </row>
    <row r="2469" spans="3:3" x14ac:dyDescent="0.35">
      <c r="C2469" s="40"/>
    </row>
    <row r="2470" spans="3:3" x14ac:dyDescent="0.35">
      <c r="C2470" s="40"/>
    </row>
    <row r="2471" spans="3:3" x14ac:dyDescent="0.35">
      <c r="C2471" s="40"/>
    </row>
    <row r="2472" spans="3:3" x14ac:dyDescent="0.35">
      <c r="C2472" s="40"/>
    </row>
    <row r="2473" spans="3:3" x14ac:dyDescent="0.35">
      <c r="C2473" s="40"/>
    </row>
    <row r="2474" spans="3:3" x14ac:dyDescent="0.35">
      <c r="C2474" s="40"/>
    </row>
    <row r="2475" spans="3:3" x14ac:dyDescent="0.35">
      <c r="C2475" s="40"/>
    </row>
    <row r="2476" spans="3:3" x14ac:dyDescent="0.35">
      <c r="C2476" s="40"/>
    </row>
    <row r="2477" spans="3:3" x14ac:dyDescent="0.35">
      <c r="C2477" s="40"/>
    </row>
    <row r="2478" spans="3:3" x14ac:dyDescent="0.35">
      <c r="C2478" s="40"/>
    </row>
    <row r="2479" spans="3:3" x14ac:dyDescent="0.35">
      <c r="C2479" s="40"/>
    </row>
    <row r="2480" spans="3:3" x14ac:dyDescent="0.35">
      <c r="C2480" s="40"/>
    </row>
    <row r="2481" spans="3:3" x14ac:dyDescent="0.35">
      <c r="C2481" s="40"/>
    </row>
    <row r="2482" spans="3:3" x14ac:dyDescent="0.35">
      <c r="C2482" s="40"/>
    </row>
    <row r="2483" spans="3:3" x14ac:dyDescent="0.35">
      <c r="C2483" s="40"/>
    </row>
    <row r="2484" spans="3:3" x14ac:dyDescent="0.35">
      <c r="C2484" s="40"/>
    </row>
    <row r="2485" spans="3:3" x14ac:dyDescent="0.35">
      <c r="C2485" s="40"/>
    </row>
    <row r="2486" spans="3:3" x14ac:dyDescent="0.35">
      <c r="C2486" s="40"/>
    </row>
    <row r="2487" spans="3:3" x14ac:dyDescent="0.35">
      <c r="C2487" s="40"/>
    </row>
    <row r="2488" spans="3:3" x14ac:dyDescent="0.35">
      <c r="C2488" s="40"/>
    </row>
    <row r="2489" spans="3:3" x14ac:dyDescent="0.35">
      <c r="C2489" s="40"/>
    </row>
    <row r="2490" spans="3:3" x14ac:dyDescent="0.35">
      <c r="C2490" s="40"/>
    </row>
    <row r="2491" spans="3:3" x14ac:dyDescent="0.35">
      <c r="C2491" s="40"/>
    </row>
    <row r="2492" spans="3:3" x14ac:dyDescent="0.35">
      <c r="C2492" s="40"/>
    </row>
    <row r="2493" spans="3:3" x14ac:dyDescent="0.35">
      <c r="C2493" s="40"/>
    </row>
    <row r="2494" spans="3:3" x14ac:dyDescent="0.35">
      <c r="C2494" s="40"/>
    </row>
    <row r="2495" spans="3:3" x14ac:dyDescent="0.35">
      <c r="C2495" s="40"/>
    </row>
    <row r="2496" spans="3:3" x14ac:dyDescent="0.35">
      <c r="C2496" s="40"/>
    </row>
    <row r="2497" spans="3:3" x14ac:dyDescent="0.35">
      <c r="C2497" s="40"/>
    </row>
    <row r="2498" spans="3:3" x14ac:dyDescent="0.35">
      <c r="C2498" s="40"/>
    </row>
    <row r="2499" spans="3:3" x14ac:dyDescent="0.35">
      <c r="C2499" s="40"/>
    </row>
    <row r="2500" spans="3:3" x14ac:dyDescent="0.35">
      <c r="C2500" s="40"/>
    </row>
    <row r="2501" spans="3:3" x14ac:dyDescent="0.35">
      <c r="C2501" s="40"/>
    </row>
    <row r="2502" spans="3:3" x14ac:dyDescent="0.35">
      <c r="C2502" s="40"/>
    </row>
    <row r="2503" spans="3:3" x14ac:dyDescent="0.35">
      <c r="C2503" s="40"/>
    </row>
    <row r="2504" spans="3:3" x14ac:dyDescent="0.35">
      <c r="C2504" s="40"/>
    </row>
    <row r="2505" spans="3:3" x14ac:dyDescent="0.35">
      <c r="C2505" s="40"/>
    </row>
    <row r="2506" spans="3:3" x14ac:dyDescent="0.35">
      <c r="C2506" s="40"/>
    </row>
    <row r="2507" spans="3:3" x14ac:dyDescent="0.35">
      <c r="C2507" s="40"/>
    </row>
    <row r="2508" spans="3:3" x14ac:dyDescent="0.35">
      <c r="C2508" s="40"/>
    </row>
    <row r="2509" spans="3:3" x14ac:dyDescent="0.35">
      <c r="C2509" s="40"/>
    </row>
    <row r="2510" spans="3:3" x14ac:dyDescent="0.35">
      <c r="C2510" s="40"/>
    </row>
    <row r="2511" spans="3:3" x14ac:dyDescent="0.35">
      <c r="C2511" s="40"/>
    </row>
    <row r="2512" spans="3:3" x14ac:dyDescent="0.35">
      <c r="C2512" s="40"/>
    </row>
    <row r="2513" spans="3:3" x14ac:dyDescent="0.35">
      <c r="C2513" s="40"/>
    </row>
    <row r="2514" spans="3:3" x14ac:dyDescent="0.35">
      <c r="C2514" s="40"/>
    </row>
    <row r="2515" spans="3:3" x14ac:dyDescent="0.35">
      <c r="C2515" s="40"/>
    </row>
    <row r="2516" spans="3:3" x14ac:dyDescent="0.35">
      <c r="C2516" s="40"/>
    </row>
    <row r="2517" spans="3:3" x14ac:dyDescent="0.35">
      <c r="C2517" s="40"/>
    </row>
    <row r="2518" spans="3:3" x14ac:dyDescent="0.35">
      <c r="C2518" s="40"/>
    </row>
    <row r="2519" spans="3:3" x14ac:dyDescent="0.35">
      <c r="C2519" s="40"/>
    </row>
    <row r="2520" spans="3:3" x14ac:dyDescent="0.35">
      <c r="C2520" s="40"/>
    </row>
    <row r="2521" spans="3:3" x14ac:dyDescent="0.35">
      <c r="C2521" s="40"/>
    </row>
    <row r="2522" spans="3:3" x14ac:dyDescent="0.35">
      <c r="C2522" s="40"/>
    </row>
    <row r="2523" spans="3:3" x14ac:dyDescent="0.35">
      <c r="C2523" s="40"/>
    </row>
    <row r="2524" spans="3:3" x14ac:dyDescent="0.35">
      <c r="C2524" s="40"/>
    </row>
    <row r="2525" spans="3:3" x14ac:dyDescent="0.35">
      <c r="C2525" s="40"/>
    </row>
    <row r="2526" spans="3:3" x14ac:dyDescent="0.35">
      <c r="C2526" s="40"/>
    </row>
    <row r="2527" spans="3:3" x14ac:dyDescent="0.35">
      <c r="C2527" s="40"/>
    </row>
    <row r="2528" spans="3:3" x14ac:dyDescent="0.35">
      <c r="C2528" s="40"/>
    </row>
    <row r="2529" spans="3:3" x14ac:dyDescent="0.35">
      <c r="C2529" s="40"/>
    </row>
    <row r="2530" spans="3:3" x14ac:dyDescent="0.35">
      <c r="C2530" s="40"/>
    </row>
    <row r="2531" spans="3:3" x14ac:dyDescent="0.35">
      <c r="C2531" s="40"/>
    </row>
    <row r="2532" spans="3:3" x14ac:dyDescent="0.35">
      <c r="C2532" s="40"/>
    </row>
    <row r="2533" spans="3:3" x14ac:dyDescent="0.35">
      <c r="C2533" s="40"/>
    </row>
    <row r="2534" spans="3:3" x14ac:dyDescent="0.35">
      <c r="C2534" s="40"/>
    </row>
    <row r="2535" spans="3:3" x14ac:dyDescent="0.35">
      <c r="C2535" s="40"/>
    </row>
    <row r="2536" spans="3:3" x14ac:dyDescent="0.35">
      <c r="C2536" s="40"/>
    </row>
    <row r="2537" spans="3:3" x14ac:dyDescent="0.35">
      <c r="C2537" s="40"/>
    </row>
    <row r="2538" spans="3:3" x14ac:dyDescent="0.35">
      <c r="C2538" s="40"/>
    </row>
    <row r="2539" spans="3:3" x14ac:dyDescent="0.35">
      <c r="C2539" s="40"/>
    </row>
    <row r="2540" spans="3:3" x14ac:dyDescent="0.35">
      <c r="C2540" s="40"/>
    </row>
    <row r="2541" spans="3:3" x14ac:dyDescent="0.35">
      <c r="C2541" s="40"/>
    </row>
    <row r="2542" spans="3:3" x14ac:dyDescent="0.35">
      <c r="C2542" s="40"/>
    </row>
    <row r="2543" spans="3:3" x14ac:dyDescent="0.35">
      <c r="C2543" s="40"/>
    </row>
    <row r="2544" spans="3:3" x14ac:dyDescent="0.35">
      <c r="C2544" s="40"/>
    </row>
    <row r="2545" spans="3:3" x14ac:dyDescent="0.35">
      <c r="C2545" s="40"/>
    </row>
    <row r="2546" spans="3:3" x14ac:dyDescent="0.35">
      <c r="C2546" s="40"/>
    </row>
    <row r="2547" spans="3:3" x14ac:dyDescent="0.35">
      <c r="C2547" s="40"/>
    </row>
    <row r="2548" spans="3:3" x14ac:dyDescent="0.35">
      <c r="C2548" s="40"/>
    </row>
    <row r="2549" spans="3:3" x14ac:dyDescent="0.35">
      <c r="C2549" s="40"/>
    </row>
    <row r="2550" spans="3:3" x14ac:dyDescent="0.35">
      <c r="C2550" s="40"/>
    </row>
    <row r="2551" spans="3:3" x14ac:dyDescent="0.35">
      <c r="C2551" s="40"/>
    </row>
    <row r="2552" spans="3:3" x14ac:dyDescent="0.35">
      <c r="C2552" s="40"/>
    </row>
    <row r="2553" spans="3:3" x14ac:dyDescent="0.35">
      <c r="C2553" s="40"/>
    </row>
    <row r="2554" spans="3:3" x14ac:dyDescent="0.35">
      <c r="C2554" s="40"/>
    </row>
    <row r="2555" spans="3:3" x14ac:dyDescent="0.35">
      <c r="C2555" s="40"/>
    </row>
    <row r="2556" spans="3:3" x14ac:dyDescent="0.35">
      <c r="C2556" s="40"/>
    </row>
    <row r="2557" spans="3:3" x14ac:dyDescent="0.35">
      <c r="C2557" s="40"/>
    </row>
    <row r="2558" spans="3:3" x14ac:dyDescent="0.35">
      <c r="C2558" s="40"/>
    </row>
    <row r="2559" spans="3:3" x14ac:dyDescent="0.35">
      <c r="C2559" s="40"/>
    </row>
    <row r="2560" spans="3:3" x14ac:dyDescent="0.35">
      <c r="C2560" s="40"/>
    </row>
    <row r="2561" spans="3:3" x14ac:dyDescent="0.35">
      <c r="C2561" s="40"/>
    </row>
    <row r="2562" spans="3:3" x14ac:dyDescent="0.35">
      <c r="C2562" s="40"/>
    </row>
    <row r="2563" spans="3:3" x14ac:dyDescent="0.35">
      <c r="C2563" s="40"/>
    </row>
    <row r="2564" spans="3:3" x14ac:dyDescent="0.35">
      <c r="C2564" s="40"/>
    </row>
    <row r="2565" spans="3:3" x14ac:dyDescent="0.35">
      <c r="C2565" s="40"/>
    </row>
    <row r="2566" spans="3:3" x14ac:dyDescent="0.35">
      <c r="C2566" s="40"/>
    </row>
    <row r="2567" spans="3:3" x14ac:dyDescent="0.35">
      <c r="C2567" s="40"/>
    </row>
    <row r="2568" spans="3:3" x14ac:dyDescent="0.35">
      <c r="C2568" s="40"/>
    </row>
    <row r="2569" spans="3:3" x14ac:dyDescent="0.35">
      <c r="C2569" s="40"/>
    </row>
    <row r="2570" spans="3:3" x14ac:dyDescent="0.35">
      <c r="C2570" s="40"/>
    </row>
    <row r="2571" spans="3:3" x14ac:dyDescent="0.35">
      <c r="C2571" s="40"/>
    </row>
    <row r="2572" spans="3:3" x14ac:dyDescent="0.35">
      <c r="C2572" s="40"/>
    </row>
    <row r="2573" spans="3:3" x14ac:dyDescent="0.35">
      <c r="C2573" s="40"/>
    </row>
    <row r="2574" spans="3:3" x14ac:dyDescent="0.35">
      <c r="C2574" s="40"/>
    </row>
    <row r="2575" spans="3:3" x14ac:dyDescent="0.35">
      <c r="C2575" s="40"/>
    </row>
    <row r="2576" spans="3:3" x14ac:dyDescent="0.35">
      <c r="C2576" s="40"/>
    </row>
    <row r="2577" spans="3:3" x14ac:dyDescent="0.35">
      <c r="C2577" s="40"/>
    </row>
    <row r="2578" spans="3:3" x14ac:dyDescent="0.35">
      <c r="C2578" s="40"/>
    </row>
    <row r="2579" spans="3:3" x14ac:dyDescent="0.35">
      <c r="C2579" s="40"/>
    </row>
    <row r="2580" spans="3:3" x14ac:dyDescent="0.35">
      <c r="C2580" s="40"/>
    </row>
    <row r="2581" spans="3:3" x14ac:dyDescent="0.35">
      <c r="C2581" s="40"/>
    </row>
    <row r="2582" spans="3:3" x14ac:dyDescent="0.35">
      <c r="C2582" s="40"/>
    </row>
    <row r="2583" spans="3:3" x14ac:dyDescent="0.35">
      <c r="C2583" s="40"/>
    </row>
    <row r="2584" spans="3:3" x14ac:dyDescent="0.35">
      <c r="C2584" s="40"/>
    </row>
    <row r="2585" spans="3:3" x14ac:dyDescent="0.35">
      <c r="C2585" s="40"/>
    </row>
    <row r="2586" spans="3:3" x14ac:dyDescent="0.35">
      <c r="C2586" s="40"/>
    </row>
    <row r="2587" spans="3:3" x14ac:dyDescent="0.35">
      <c r="C2587" s="40"/>
    </row>
    <row r="2588" spans="3:3" x14ac:dyDescent="0.35">
      <c r="C2588" s="40"/>
    </row>
    <row r="2589" spans="3:3" x14ac:dyDescent="0.35">
      <c r="C2589" s="40"/>
    </row>
    <row r="2590" spans="3:3" x14ac:dyDescent="0.35">
      <c r="C2590" s="40"/>
    </row>
    <row r="2591" spans="3:3" x14ac:dyDescent="0.35">
      <c r="C2591" s="40"/>
    </row>
    <row r="2592" spans="3:3" x14ac:dyDescent="0.35">
      <c r="C2592" s="40"/>
    </row>
    <row r="2593" spans="3:3" x14ac:dyDescent="0.35">
      <c r="C2593" s="40"/>
    </row>
    <row r="2594" spans="3:3" x14ac:dyDescent="0.35">
      <c r="C2594" s="40"/>
    </row>
    <row r="2595" spans="3:3" x14ac:dyDescent="0.35">
      <c r="C2595" s="40"/>
    </row>
    <row r="2596" spans="3:3" x14ac:dyDescent="0.35">
      <c r="C2596" s="40"/>
    </row>
    <row r="2597" spans="3:3" x14ac:dyDescent="0.35">
      <c r="C2597" s="40"/>
    </row>
    <row r="2598" spans="3:3" x14ac:dyDescent="0.35">
      <c r="C2598" s="40"/>
    </row>
    <row r="2599" spans="3:3" x14ac:dyDescent="0.35">
      <c r="C2599" s="40"/>
    </row>
    <row r="2600" spans="3:3" x14ac:dyDescent="0.35">
      <c r="C2600" s="40"/>
    </row>
    <row r="2601" spans="3:3" x14ac:dyDescent="0.35">
      <c r="C2601" s="40"/>
    </row>
    <row r="2602" spans="3:3" x14ac:dyDescent="0.35">
      <c r="C2602" s="40"/>
    </row>
    <row r="2603" spans="3:3" x14ac:dyDescent="0.35">
      <c r="C2603" s="40"/>
    </row>
    <row r="2604" spans="3:3" x14ac:dyDescent="0.35">
      <c r="C2604" s="40"/>
    </row>
    <row r="2605" spans="3:3" x14ac:dyDescent="0.35">
      <c r="C2605" s="40"/>
    </row>
    <row r="2606" spans="3:3" x14ac:dyDescent="0.35">
      <c r="C2606" s="40"/>
    </row>
    <row r="2607" spans="3:3" x14ac:dyDescent="0.35">
      <c r="C2607" s="40"/>
    </row>
    <row r="2608" spans="3:3" x14ac:dyDescent="0.35">
      <c r="C2608" s="40"/>
    </row>
    <row r="2609" spans="3:3" x14ac:dyDescent="0.35">
      <c r="C2609" s="40"/>
    </row>
    <row r="2610" spans="3:3" x14ac:dyDescent="0.35">
      <c r="C2610" s="40"/>
    </row>
    <row r="2611" spans="3:3" x14ac:dyDescent="0.35">
      <c r="C2611" s="40"/>
    </row>
    <row r="2612" spans="3:3" x14ac:dyDescent="0.35">
      <c r="C2612" s="40"/>
    </row>
    <row r="2613" spans="3:3" x14ac:dyDescent="0.35">
      <c r="C2613" s="40"/>
    </row>
    <row r="2614" spans="3:3" x14ac:dyDescent="0.35">
      <c r="C2614" s="40"/>
    </row>
    <row r="2615" spans="3:3" x14ac:dyDescent="0.35">
      <c r="C2615" s="40"/>
    </row>
    <row r="2616" spans="3:3" x14ac:dyDescent="0.35">
      <c r="C2616" s="40"/>
    </row>
    <row r="2617" spans="3:3" x14ac:dyDescent="0.35">
      <c r="C2617" s="40"/>
    </row>
    <row r="2618" spans="3:3" x14ac:dyDescent="0.35">
      <c r="C2618" s="40"/>
    </row>
    <row r="2619" spans="3:3" x14ac:dyDescent="0.35">
      <c r="C2619" s="40"/>
    </row>
    <row r="2620" spans="3:3" x14ac:dyDescent="0.35">
      <c r="C2620" s="40"/>
    </row>
    <row r="2621" spans="3:3" x14ac:dyDescent="0.35">
      <c r="C2621" s="40"/>
    </row>
    <row r="2622" spans="3:3" x14ac:dyDescent="0.35">
      <c r="C2622" s="40"/>
    </row>
    <row r="2623" spans="3:3" x14ac:dyDescent="0.35">
      <c r="C2623" s="40"/>
    </row>
    <row r="2624" spans="3:3" x14ac:dyDescent="0.35">
      <c r="C2624" s="40"/>
    </row>
    <row r="2625" spans="3:3" x14ac:dyDescent="0.35">
      <c r="C2625" s="40"/>
    </row>
    <row r="2626" spans="3:3" x14ac:dyDescent="0.35">
      <c r="C2626" s="40"/>
    </row>
    <row r="2627" spans="3:3" x14ac:dyDescent="0.35">
      <c r="C2627" s="40"/>
    </row>
    <row r="2628" spans="3:3" x14ac:dyDescent="0.35">
      <c r="C2628" s="40"/>
    </row>
    <row r="2629" spans="3:3" x14ac:dyDescent="0.35">
      <c r="C2629" s="40"/>
    </row>
    <row r="2630" spans="3:3" x14ac:dyDescent="0.35">
      <c r="C2630" s="40"/>
    </row>
    <row r="2631" spans="3:3" x14ac:dyDescent="0.35">
      <c r="C2631" s="40"/>
    </row>
    <row r="2632" spans="3:3" x14ac:dyDescent="0.35">
      <c r="C2632" s="40"/>
    </row>
    <row r="2633" spans="3:3" x14ac:dyDescent="0.35">
      <c r="C2633" s="40"/>
    </row>
    <row r="2634" spans="3:3" x14ac:dyDescent="0.35">
      <c r="C2634" s="40"/>
    </row>
    <row r="2635" spans="3:3" x14ac:dyDescent="0.35">
      <c r="C2635" s="40"/>
    </row>
    <row r="2636" spans="3:3" x14ac:dyDescent="0.35">
      <c r="C2636" s="40"/>
    </row>
    <row r="2637" spans="3:3" x14ac:dyDescent="0.35">
      <c r="C2637" s="40"/>
    </row>
    <row r="2638" spans="3:3" x14ac:dyDescent="0.35">
      <c r="C2638" s="40"/>
    </row>
    <row r="2639" spans="3:3" x14ac:dyDescent="0.35">
      <c r="C2639" s="40"/>
    </row>
    <row r="2640" spans="3:3" x14ac:dyDescent="0.35">
      <c r="C2640" s="40"/>
    </row>
    <row r="2641" spans="3:3" x14ac:dyDescent="0.35">
      <c r="C2641" s="40"/>
    </row>
    <row r="2642" spans="3:3" x14ac:dyDescent="0.35">
      <c r="C2642" s="40"/>
    </row>
    <row r="2643" spans="3:3" x14ac:dyDescent="0.35">
      <c r="C2643" s="40"/>
    </row>
    <row r="2644" spans="3:3" x14ac:dyDescent="0.35">
      <c r="C2644" s="40"/>
    </row>
    <row r="2645" spans="3:3" x14ac:dyDescent="0.35">
      <c r="C2645" s="40"/>
    </row>
    <row r="2646" spans="3:3" x14ac:dyDescent="0.35">
      <c r="C2646" s="40"/>
    </row>
    <row r="2647" spans="3:3" x14ac:dyDescent="0.35">
      <c r="C2647" s="40"/>
    </row>
    <row r="2648" spans="3:3" x14ac:dyDescent="0.35">
      <c r="C2648" s="40"/>
    </row>
    <row r="2649" spans="3:3" x14ac:dyDescent="0.35">
      <c r="C2649" s="40"/>
    </row>
    <row r="2650" spans="3:3" x14ac:dyDescent="0.35">
      <c r="C2650" s="40"/>
    </row>
    <row r="2651" spans="3:3" x14ac:dyDescent="0.35">
      <c r="C2651" s="40"/>
    </row>
    <row r="2652" spans="3:3" x14ac:dyDescent="0.35">
      <c r="C2652" s="40"/>
    </row>
    <row r="2653" spans="3:3" x14ac:dyDescent="0.35">
      <c r="C2653" s="40"/>
    </row>
    <row r="2654" spans="3:3" x14ac:dyDescent="0.35">
      <c r="C2654" s="40"/>
    </row>
    <row r="2655" spans="3:3" x14ac:dyDescent="0.35">
      <c r="C2655" s="40"/>
    </row>
    <row r="2656" spans="3:3" x14ac:dyDescent="0.35">
      <c r="C2656" s="40"/>
    </row>
    <row r="2657" spans="3:3" x14ac:dyDescent="0.35">
      <c r="C2657" s="40"/>
    </row>
    <row r="2658" spans="3:3" x14ac:dyDescent="0.35">
      <c r="C2658" s="40"/>
    </row>
    <row r="2659" spans="3:3" x14ac:dyDescent="0.35">
      <c r="C2659" s="40"/>
    </row>
    <row r="2660" spans="3:3" x14ac:dyDescent="0.35">
      <c r="C2660" s="40"/>
    </row>
    <row r="2661" spans="3:3" x14ac:dyDescent="0.35">
      <c r="C2661" s="40"/>
    </row>
    <row r="2662" spans="3:3" x14ac:dyDescent="0.35">
      <c r="C2662" s="40"/>
    </row>
    <row r="2663" spans="3:3" x14ac:dyDescent="0.35">
      <c r="C2663" s="40"/>
    </row>
    <row r="2664" spans="3:3" x14ac:dyDescent="0.35">
      <c r="C2664" s="40"/>
    </row>
    <row r="2665" spans="3:3" x14ac:dyDescent="0.35">
      <c r="C2665" s="40"/>
    </row>
    <row r="2666" spans="3:3" x14ac:dyDescent="0.35">
      <c r="C2666" s="40"/>
    </row>
    <row r="2667" spans="3:3" x14ac:dyDescent="0.35">
      <c r="C2667" s="40"/>
    </row>
    <row r="2668" spans="3:3" x14ac:dyDescent="0.35">
      <c r="C2668" s="40"/>
    </row>
    <row r="2669" spans="3:3" x14ac:dyDescent="0.35">
      <c r="C2669" s="40"/>
    </row>
    <row r="2670" spans="3:3" x14ac:dyDescent="0.35">
      <c r="C2670" s="40"/>
    </row>
    <row r="2671" spans="3:3" x14ac:dyDescent="0.35">
      <c r="C2671" s="40"/>
    </row>
    <row r="2672" spans="3:3" x14ac:dyDescent="0.35">
      <c r="C2672" s="40"/>
    </row>
    <row r="2673" spans="3:3" x14ac:dyDescent="0.35">
      <c r="C2673" s="40"/>
    </row>
    <row r="2674" spans="3:3" x14ac:dyDescent="0.35">
      <c r="C2674" s="40"/>
    </row>
    <row r="2675" spans="3:3" x14ac:dyDescent="0.35">
      <c r="C2675" s="40"/>
    </row>
    <row r="2676" spans="3:3" x14ac:dyDescent="0.35">
      <c r="C2676" s="40"/>
    </row>
    <row r="2677" spans="3:3" x14ac:dyDescent="0.35">
      <c r="C2677" s="40"/>
    </row>
    <row r="2678" spans="3:3" x14ac:dyDescent="0.35">
      <c r="C2678" s="40"/>
    </row>
    <row r="2679" spans="3:3" x14ac:dyDescent="0.35">
      <c r="C2679" s="40"/>
    </row>
    <row r="2680" spans="3:3" x14ac:dyDescent="0.35">
      <c r="C2680" s="40"/>
    </row>
    <row r="2681" spans="3:3" x14ac:dyDescent="0.35">
      <c r="C2681" s="40"/>
    </row>
    <row r="2682" spans="3:3" x14ac:dyDescent="0.35">
      <c r="C2682" s="40"/>
    </row>
    <row r="2683" spans="3:3" x14ac:dyDescent="0.35">
      <c r="C2683" s="40"/>
    </row>
    <row r="2684" spans="3:3" x14ac:dyDescent="0.35">
      <c r="C2684" s="40"/>
    </row>
    <row r="2685" spans="3:3" x14ac:dyDescent="0.35">
      <c r="C2685" s="40"/>
    </row>
    <row r="2686" spans="3:3" x14ac:dyDescent="0.35">
      <c r="C2686" s="40"/>
    </row>
    <row r="2687" spans="3:3" x14ac:dyDescent="0.35">
      <c r="C2687" s="40"/>
    </row>
    <row r="2688" spans="3:3" x14ac:dyDescent="0.35">
      <c r="C2688" s="40"/>
    </row>
    <row r="2689" spans="3:3" x14ac:dyDescent="0.35">
      <c r="C2689" s="40"/>
    </row>
    <row r="2690" spans="3:3" x14ac:dyDescent="0.35">
      <c r="C2690" s="40"/>
    </row>
    <row r="2691" spans="3:3" x14ac:dyDescent="0.35">
      <c r="C2691" s="40"/>
    </row>
    <row r="2692" spans="3:3" x14ac:dyDescent="0.35">
      <c r="C2692" s="40"/>
    </row>
    <row r="2693" spans="3:3" x14ac:dyDescent="0.35">
      <c r="C2693" s="40"/>
    </row>
    <row r="2694" spans="3:3" x14ac:dyDescent="0.35">
      <c r="C2694" s="40"/>
    </row>
    <row r="2695" spans="3:3" x14ac:dyDescent="0.35">
      <c r="C2695" s="40"/>
    </row>
    <row r="2696" spans="3:3" x14ac:dyDescent="0.35">
      <c r="C2696" s="40"/>
    </row>
    <row r="2697" spans="3:3" x14ac:dyDescent="0.35">
      <c r="C2697" s="40"/>
    </row>
    <row r="2698" spans="3:3" x14ac:dyDescent="0.35">
      <c r="C2698" s="40"/>
    </row>
    <row r="2699" spans="3:3" x14ac:dyDescent="0.35">
      <c r="C2699" s="40"/>
    </row>
    <row r="2700" spans="3:3" x14ac:dyDescent="0.35">
      <c r="C2700" s="40"/>
    </row>
    <row r="2701" spans="3:3" x14ac:dyDescent="0.35">
      <c r="C2701" s="40"/>
    </row>
    <row r="2702" spans="3:3" x14ac:dyDescent="0.35">
      <c r="C2702" s="40"/>
    </row>
    <row r="2703" spans="3:3" x14ac:dyDescent="0.35">
      <c r="C2703" s="40"/>
    </row>
    <row r="2704" spans="3:3" x14ac:dyDescent="0.35">
      <c r="C2704" s="40"/>
    </row>
    <row r="2705" spans="3:3" x14ac:dyDescent="0.35">
      <c r="C2705" s="40"/>
    </row>
    <row r="2706" spans="3:3" x14ac:dyDescent="0.35">
      <c r="C2706" s="40"/>
    </row>
    <row r="2707" spans="3:3" x14ac:dyDescent="0.35">
      <c r="C2707" s="40"/>
    </row>
    <row r="2708" spans="3:3" x14ac:dyDescent="0.35">
      <c r="C2708" s="40"/>
    </row>
    <row r="2709" spans="3:3" x14ac:dyDescent="0.35">
      <c r="C2709" s="40"/>
    </row>
    <row r="2710" spans="3:3" x14ac:dyDescent="0.35">
      <c r="C2710" s="40"/>
    </row>
    <row r="2711" spans="3:3" x14ac:dyDescent="0.35">
      <c r="C2711" s="40"/>
    </row>
    <row r="2712" spans="3:3" x14ac:dyDescent="0.35">
      <c r="C2712" s="40"/>
    </row>
    <row r="2713" spans="3:3" x14ac:dyDescent="0.35">
      <c r="C2713" s="40"/>
    </row>
    <row r="2714" spans="3:3" x14ac:dyDescent="0.35">
      <c r="C2714" s="40"/>
    </row>
    <row r="2715" spans="3:3" x14ac:dyDescent="0.35">
      <c r="C2715" s="40"/>
    </row>
    <row r="2716" spans="3:3" x14ac:dyDescent="0.35">
      <c r="C2716" s="40"/>
    </row>
    <row r="2717" spans="3:3" x14ac:dyDescent="0.35">
      <c r="C2717" s="40"/>
    </row>
    <row r="2718" spans="3:3" x14ac:dyDescent="0.35">
      <c r="C2718" s="40"/>
    </row>
    <row r="2719" spans="3:3" x14ac:dyDescent="0.35">
      <c r="C2719" s="40"/>
    </row>
    <row r="2720" spans="3:3" x14ac:dyDescent="0.35">
      <c r="C2720" s="40"/>
    </row>
    <row r="2721" spans="3:3" x14ac:dyDescent="0.35">
      <c r="C2721" s="40"/>
    </row>
    <row r="2722" spans="3:3" x14ac:dyDescent="0.35">
      <c r="C2722" s="40"/>
    </row>
    <row r="2723" spans="3:3" x14ac:dyDescent="0.35">
      <c r="C2723" s="40"/>
    </row>
    <row r="2724" spans="3:3" x14ac:dyDescent="0.35">
      <c r="C2724" s="40"/>
    </row>
    <row r="2725" spans="3:3" x14ac:dyDescent="0.35">
      <c r="C2725" s="40"/>
    </row>
    <row r="2726" spans="3:3" x14ac:dyDescent="0.35">
      <c r="C2726" s="40"/>
    </row>
    <row r="2727" spans="3:3" x14ac:dyDescent="0.35">
      <c r="C2727" s="40"/>
    </row>
    <row r="2728" spans="3:3" x14ac:dyDescent="0.35">
      <c r="C2728" s="40"/>
    </row>
    <row r="2729" spans="3:3" x14ac:dyDescent="0.35">
      <c r="C2729" s="40"/>
    </row>
    <row r="2730" spans="3:3" x14ac:dyDescent="0.35">
      <c r="C2730" s="40"/>
    </row>
    <row r="2731" spans="3:3" x14ac:dyDescent="0.35">
      <c r="C2731" s="40"/>
    </row>
    <row r="2732" spans="3:3" x14ac:dyDescent="0.35">
      <c r="C2732" s="40"/>
    </row>
    <row r="2733" spans="3:3" x14ac:dyDescent="0.35">
      <c r="C2733" s="40"/>
    </row>
    <row r="2734" spans="3:3" x14ac:dyDescent="0.35">
      <c r="C2734" s="40"/>
    </row>
    <row r="2735" spans="3:3" x14ac:dyDescent="0.35">
      <c r="C2735" s="40"/>
    </row>
    <row r="2736" spans="3:3" x14ac:dyDescent="0.35">
      <c r="C2736" s="40"/>
    </row>
    <row r="2737" spans="3:3" x14ac:dyDescent="0.35">
      <c r="C2737" s="40"/>
    </row>
    <row r="2738" spans="3:3" x14ac:dyDescent="0.35">
      <c r="C2738" s="40"/>
    </row>
    <row r="2739" spans="3:3" x14ac:dyDescent="0.35">
      <c r="C2739" s="40"/>
    </row>
    <row r="2740" spans="3:3" x14ac:dyDescent="0.35">
      <c r="C2740" s="40"/>
    </row>
    <row r="2741" spans="3:3" x14ac:dyDescent="0.35">
      <c r="C2741" s="40"/>
    </row>
    <row r="2742" spans="3:3" x14ac:dyDescent="0.35">
      <c r="C2742" s="40"/>
    </row>
    <row r="2743" spans="3:3" x14ac:dyDescent="0.35">
      <c r="C2743" s="40"/>
    </row>
    <row r="2744" spans="3:3" x14ac:dyDescent="0.35">
      <c r="C2744" s="40"/>
    </row>
    <row r="2745" spans="3:3" x14ac:dyDescent="0.35">
      <c r="C2745" s="40"/>
    </row>
    <row r="2746" spans="3:3" x14ac:dyDescent="0.35">
      <c r="C2746" s="40"/>
    </row>
    <row r="2747" spans="3:3" x14ac:dyDescent="0.35">
      <c r="C2747" s="40"/>
    </row>
    <row r="2748" spans="3:3" x14ac:dyDescent="0.35">
      <c r="C2748" s="40"/>
    </row>
    <row r="2749" spans="3:3" x14ac:dyDescent="0.35">
      <c r="C2749" s="40"/>
    </row>
    <row r="2750" spans="3:3" x14ac:dyDescent="0.35">
      <c r="C2750" s="40"/>
    </row>
    <row r="2751" spans="3:3" x14ac:dyDescent="0.35">
      <c r="C2751" s="40"/>
    </row>
    <row r="2752" spans="3:3" x14ac:dyDescent="0.35">
      <c r="C2752" s="40"/>
    </row>
    <row r="2753" spans="3:3" x14ac:dyDescent="0.35">
      <c r="C2753" s="40"/>
    </row>
    <row r="2754" spans="3:3" x14ac:dyDescent="0.35">
      <c r="C2754" s="40"/>
    </row>
    <row r="2755" spans="3:3" x14ac:dyDescent="0.35">
      <c r="C2755" s="40"/>
    </row>
    <row r="2756" spans="3:3" x14ac:dyDescent="0.35">
      <c r="C2756" s="40"/>
    </row>
    <row r="2757" spans="3:3" x14ac:dyDescent="0.35">
      <c r="C2757" s="40"/>
    </row>
    <row r="2758" spans="3:3" x14ac:dyDescent="0.35">
      <c r="C2758" s="40"/>
    </row>
    <row r="2759" spans="3:3" x14ac:dyDescent="0.35">
      <c r="C2759" s="40"/>
    </row>
    <row r="2760" spans="3:3" x14ac:dyDescent="0.35">
      <c r="C2760" s="40"/>
    </row>
    <row r="2761" spans="3:3" x14ac:dyDescent="0.35">
      <c r="C2761" s="40"/>
    </row>
    <row r="2762" spans="3:3" x14ac:dyDescent="0.35">
      <c r="C2762" s="40"/>
    </row>
    <row r="2763" spans="3:3" x14ac:dyDescent="0.35">
      <c r="C2763" s="40"/>
    </row>
    <row r="2764" spans="3:3" x14ac:dyDescent="0.35">
      <c r="C2764" s="40"/>
    </row>
    <row r="2765" spans="3:3" x14ac:dyDescent="0.35">
      <c r="C2765" s="40"/>
    </row>
    <row r="2766" spans="3:3" x14ac:dyDescent="0.35">
      <c r="C2766" s="40"/>
    </row>
    <row r="2767" spans="3:3" x14ac:dyDescent="0.35">
      <c r="C2767" s="40"/>
    </row>
    <row r="2768" spans="3:3" x14ac:dyDescent="0.35">
      <c r="C2768" s="40"/>
    </row>
    <row r="2769" spans="3:3" x14ac:dyDescent="0.35">
      <c r="C2769" s="40"/>
    </row>
    <row r="2770" spans="3:3" x14ac:dyDescent="0.35">
      <c r="C2770" s="40"/>
    </row>
    <row r="2771" spans="3:3" x14ac:dyDescent="0.35">
      <c r="C2771" s="40"/>
    </row>
    <row r="2772" spans="3:3" x14ac:dyDescent="0.35">
      <c r="C2772" s="40"/>
    </row>
    <row r="2773" spans="3:3" x14ac:dyDescent="0.35">
      <c r="C2773" s="40"/>
    </row>
    <row r="2774" spans="3:3" x14ac:dyDescent="0.35">
      <c r="C2774" s="40"/>
    </row>
    <row r="2775" spans="3:3" x14ac:dyDescent="0.35">
      <c r="C2775" s="40"/>
    </row>
    <row r="2776" spans="3:3" x14ac:dyDescent="0.35">
      <c r="C2776" s="40"/>
    </row>
    <row r="2777" spans="3:3" x14ac:dyDescent="0.35">
      <c r="C2777" s="40"/>
    </row>
    <row r="2778" spans="3:3" x14ac:dyDescent="0.35">
      <c r="C2778" s="40"/>
    </row>
    <row r="2779" spans="3:3" x14ac:dyDescent="0.35">
      <c r="C2779" s="40"/>
    </row>
    <row r="2780" spans="3:3" x14ac:dyDescent="0.35">
      <c r="C2780" s="40"/>
    </row>
    <row r="2781" spans="3:3" x14ac:dyDescent="0.35">
      <c r="C2781" s="40"/>
    </row>
    <row r="2782" spans="3:3" x14ac:dyDescent="0.35">
      <c r="C2782" s="40"/>
    </row>
    <row r="2783" spans="3:3" x14ac:dyDescent="0.35">
      <c r="C2783" s="40"/>
    </row>
    <row r="2784" spans="3:3" x14ac:dyDescent="0.35">
      <c r="C2784" s="40"/>
    </row>
    <row r="2785" spans="3:3" x14ac:dyDescent="0.35">
      <c r="C2785" s="40"/>
    </row>
    <row r="2786" spans="3:3" x14ac:dyDescent="0.35">
      <c r="C2786" s="40"/>
    </row>
    <row r="2787" spans="3:3" x14ac:dyDescent="0.35">
      <c r="C2787" s="40"/>
    </row>
    <row r="2788" spans="3:3" x14ac:dyDescent="0.35">
      <c r="C2788" s="40"/>
    </row>
    <row r="2789" spans="3:3" x14ac:dyDescent="0.35">
      <c r="C2789" s="40"/>
    </row>
    <row r="2790" spans="3:3" x14ac:dyDescent="0.35">
      <c r="C2790" s="40"/>
    </row>
    <row r="2791" spans="3:3" x14ac:dyDescent="0.35">
      <c r="C2791" s="40"/>
    </row>
    <row r="2792" spans="3:3" x14ac:dyDescent="0.35">
      <c r="C2792" s="40"/>
    </row>
    <row r="2793" spans="3:3" x14ac:dyDescent="0.35">
      <c r="C2793" s="40"/>
    </row>
    <row r="2794" spans="3:3" x14ac:dyDescent="0.35">
      <c r="C2794" s="40"/>
    </row>
    <row r="2795" spans="3:3" x14ac:dyDescent="0.35">
      <c r="C2795" s="40"/>
    </row>
    <row r="2796" spans="3:3" x14ac:dyDescent="0.35">
      <c r="C2796" s="40"/>
    </row>
    <row r="2797" spans="3:3" x14ac:dyDescent="0.35">
      <c r="C2797" s="40"/>
    </row>
    <row r="2798" spans="3:3" x14ac:dyDescent="0.35">
      <c r="C2798" s="40"/>
    </row>
    <row r="2799" spans="3:3" x14ac:dyDescent="0.35">
      <c r="C2799" s="40"/>
    </row>
    <row r="2800" spans="3:3" x14ac:dyDescent="0.35">
      <c r="C2800" s="40"/>
    </row>
    <row r="2801" spans="3:3" x14ac:dyDescent="0.35">
      <c r="C2801" s="40"/>
    </row>
    <row r="2802" spans="3:3" x14ac:dyDescent="0.35">
      <c r="C2802" s="40"/>
    </row>
    <row r="2803" spans="3:3" x14ac:dyDescent="0.35">
      <c r="C2803" s="40"/>
    </row>
    <row r="2804" spans="3:3" x14ac:dyDescent="0.35">
      <c r="C2804" s="40"/>
    </row>
    <row r="2805" spans="3:3" x14ac:dyDescent="0.35">
      <c r="C2805" s="40"/>
    </row>
    <row r="2806" spans="3:3" x14ac:dyDescent="0.35">
      <c r="C2806" s="40"/>
    </row>
    <row r="2807" spans="3:3" x14ac:dyDescent="0.35">
      <c r="C2807" s="40"/>
    </row>
    <row r="2808" spans="3:3" x14ac:dyDescent="0.35">
      <c r="C2808" s="40"/>
    </row>
    <row r="2809" spans="3:3" x14ac:dyDescent="0.35">
      <c r="C2809" s="40"/>
    </row>
    <row r="2810" spans="3:3" x14ac:dyDescent="0.35">
      <c r="C2810" s="40"/>
    </row>
    <row r="2811" spans="3:3" x14ac:dyDescent="0.35">
      <c r="C2811" s="40"/>
    </row>
    <row r="2812" spans="3:3" x14ac:dyDescent="0.35">
      <c r="C2812" s="40"/>
    </row>
    <row r="2813" spans="3:3" x14ac:dyDescent="0.35">
      <c r="C2813" s="40"/>
    </row>
    <row r="2814" spans="3:3" x14ac:dyDescent="0.35">
      <c r="C2814" s="40"/>
    </row>
    <row r="2815" spans="3:3" x14ac:dyDescent="0.35">
      <c r="C2815" s="40"/>
    </row>
    <row r="2816" spans="3:3" x14ac:dyDescent="0.35">
      <c r="C2816" s="40"/>
    </row>
    <row r="2817" spans="3:3" x14ac:dyDescent="0.35">
      <c r="C2817" s="40"/>
    </row>
    <row r="2818" spans="3:3" x14ac:dyDescent="0.35">
      <c r="C2818" s="40"/>
    </row>
    <row r="2819" spans="3:3" x14ac:dyDescent="0.35">
      <c r="C2819" s="40"/>
    </row>
    <row r="2820" spans="3:3" x14ac:dyDescent="0.35">
      <c r="C2820" s="40"/>
    </row>
    <row r="2821" spans="3:3" x14ac:dyDescent="0.35">
      <c r="C2821" s="40"/>
    </row>
    <row r="2822" spans="3:3" x14ac:dyDescent="0.35">
      <c r="C2822" s="40"/>
    </row>
    <row r="2823" spans="3:3" x14ac:dyDescent="0.35">
      <c r="C2823" s="40"/>
    </row>
    <row r="2824" spans="3:3" x14ac:dyDescent="0.35">
      <c r="C2824" s="40"/>
    </row>
    <row r="2825" spans="3:3" x14ac:dyDescent="0.35">
      <c r="C2825" s="40"/>
    </row>
    <row r="2826" spans="3:3" x14ac:dyDescent="0.35">
      <c r="C2826" s="40"/>
    </row>
    <row r="2827" spans="3:3" x14ac:dyDescent="0.35">
      <c r="C2827" s="40"/>
    </row>
    <row r="2828" spans="3:3" x14ac:dyDescent="0.35">
      <c r="C2828" s="40"/>
    </row>
    <row r="2829" spans="3:3" x14ac:dyDescent="0.35">
      <c r="C2829" s="40"/>
    </row>
    <row r="2830" spans="3:3" x14ac:dyDescent="0.35">
      <c r="C2830" s="40"/>
    </row>
    <row r="2831" spans="3:3" x14ac:dyDescent="0.35">
      <c r="C2831" s="40"/>
    </row>
    <row r="2832" spans="3:3" x14ac:dyDescent="0.35">
      <c r="C2832" s="40"/>
    </row>
    <row r="2833" spans="3:3" x14ac:dyDescent="0.35">
      <c r="C2833" s="40"/>
    </row>
    <row r="2834" spans="3:3" x14ac:dyDescent="0.35">
      <c r="C2834" s="40"/>
    </row>
    <row r="2835" spans="3:3" x14ac:dyDescent="0.35">
      <c r="C2835" s="40"/>
    </row>
    <row r="2836" spans="3:3" x14ac:dyDescent="0.35">
      <c r="C2836" s="40"/>
    </row>
    <row r="2837" spans="3:3" x14ac:dyDescent="0.35">
      <c r="C2837" s="40"/>
    </row>
    <row r="2838" spans="3:3" x14ac:dyDescent="0.35">
      <c r="C2838" s="40"/>
    </row>
    <row r="2839" spans="3:3" x14ac:dyDescent="0.35">
      <c r="C2839" s="40"/>
    </row>
    <row r="2840" spans="3:3" x14ac:dyDescent="0.35">
      <c r="C2840" s="40"/>
    </row>
    <row r="2841" spans="3:3" x14ac:dyDescent="0.35">
      <c r="C2841" s="40"/>
    </row>
    <row r="2842" spans="3:3" x14ac:dyDescent="0.35">
      <c r="C2842" s="40"/>
    </row>
    <row r="2843" spans="3:3" x14ac:dyDescent="0.35">
      <c r="C2843" s="40"/>
    </row>
    <row r="2844" spans="3:3" x14ac:dyDescent="0.35">
      <c r="C2844" s="40"/>
    </row>
    <row r="2845" spans="3:3" x14ac:dyDescent="0.35">
      <c r="C2845" s="40"/>
    </row>
    <row r="2846" spans="3:3" x14ac:dyDescent="0.35">
      <c r="C2846" s="40"/>
    </row>
    <row r="2847" spans="3:3" x14ac:dyDescent="0.35">
      <c r="C2847" s="40"/>
    </row>
    <row r="2848" spans="3:3" x14ac:dyDescent="0.35">
      <c r="C2848" s="40"/>
    </row>
    <row r="2849" spans="3:3" x14ac:dyDescent="0.35">
      <c r="C2849" s="40"/>
    </row>
    <row r="2850" spans="3:3" x14ac:dyDescent="0.35">
      <c r="C2850" s="40"/>
    </row>
    <row r="2851" spans="3:3" x14ac:dyDescent="0.35">
      <c r="C2851" s="40"/>
    </row>
    <row r="2852" spans="3:3" x14ac:dyDescent="0.35">
      <c r="C2852" s="40"/>
    </row>
    <row r="2853" spans="3:3" x14ac:dyDescent="0.35">
      <c r="C2853" s="40"/>
    </row>
    <row r="2854" spans="3:3" x14ac:dyDescent="0.35">
      <c r="C2854" s="40"/>
    </row>
    <row r="2855" spans="3:3" x14ac:dyDescent="0.35">
      <c r="C2855" s="40"/>
    </row>
    <row r="2856" spans="3:3" x14ac:dyDescent="0.35">
      <c r="C2856" s="40"/>
    </row>
    <row r="2857" spans="3:3" x14ac:dyDescent="0.35">
      <c r="C2857" s="40"/>
    </row>
    <row r="2858" spans="3:3" x14ac:dyDescent="0.35">
      <c r="C2858" s="40"/>
    </row>
    <row r="2859" spans="3:3" x14ac:dyDescent="0.35">
      <c r="C2859" s="40"/>
    </row>
    <row r="2860" spans="3:3" x14ac:dyDescent="0.35">
      <c r="C2860" s="40"/>
    </row>
    <row r="2861" spans="3:3" x14ac:dyDescent="0.35">
      <c r="C2861" s="40"/>
    </row>
    <row r="2862" spans="3:3" x14ac:dyDescent="0.35">
      <c r="C2862" s="40"/>
    </row>
    <row r="2863" spans="3:3" x14ac:dyDescent="0.35">
      <c r="C2863" s="40"/>
    </row>
    <row r="2864" spans="3:3" x14ac:dyDescent="0.35">
      <c r="C2864" s="40"/>
    </row>
    <row r="2865" spans="3:3" x14ac:dyDescent="0.35">
      <c r="C2865" s="40"/>
    </row>
    <row r="2866" spans="3:3" x14ac:dyDescent="0.35">
      <c r="C2866" s="40"/>
    </row>
    <row r="2867" spans="3:3" x14ac:dyDescent="0.35">
      <c r="C2867" s="40"/>
    </row>
    <row r="2868" spans="3:3" x14ac:dyDescent="0.35">
      <c r="C2868" s="40"/>
    </row>
    <row r="2869" spans="3:3" x14ac:dyDescent="0.35">
      <c r="C2869" s="40"/>
    </row>
    <row r="2870" spans="3:3" x14ac:dyDescent="0.35">
      <c r="C2870" s="40"/>
    </row>
    <row r="2871" spans="3:3" x14ac:dyDescent="0.35">
      <c r="C2871" s="40"/>
    </row>
    <row r="2872" spans="3:3" x14ac:dyDescent="0.35">
      <c r="C2872" s="40"/>
    </row>
    <row r="2873" spans="3:3" x14ac:dyDescent="0.35">
      <c r="C2873" s="40"/>
    </row>
    <row r="2874" spans="3:3" x14ac:dyDescent="0.35">
      <c r="C2874" s="40"/>
    </row>
    <row r="2875" spans="3:3" x14ac:dyDescent="0.35">
      <c r="C2875" s="40"/>
    </row>
    <row r="2876" spans="3:3" x14ac:dyDescent="0.35">
      <c r="C2876" s="40"/>
    </row>
    <row r="2877" spans="3:3" x14ac:dyDescent="0.35">
      <c r="C2877" s="40"/>
    </row>
    <row r="2878" spans="3:3" x14ac:dyDescent="0.35">
      <c r="C2878" s="40"/>
    </row>
    <row r="2879" spans="3:3" x14ac:dyDescent="0.35">
      <c r="C2879" s="40"/>
    </row>
    <row r="2880" spans="3:3" x14ac:dyDescent="0.35">
      <c r="C2880" s="40"/>
    </row>
    <row r="2881" spans="3:3" x14ac:dyDescent="0.35">
      <c r="C2881" s="40"/>
    </row>
    <row r="2882" spans="3:3" x14ac:dyDescent="0.35">
      <c r="C2882" s="40"/>
    </row>
    <row r="2883" spans="3:3" x14ac:dyDescent="0.35">
      <c r="C2883" s="40"/>
    </row>
    <row r="2884" spans="3:3" x14ac:dyDescent="0.35">
      <c r="C2884" s="40"/>
    </row>
    <row r="2885" spans="3:3" x14ac:dyDescent="0.35">
      <c r="C2885" s="40"/>
    </row>
    <row r="2886" spans="3:3" x14ac:dyDescent="0.35">
      <c r="C2886" s="40"/>
    </row>
    <row r="2887" spans="3:3" x14ac:dyDescent="0.35">
      <c r="C2887" s="40"/>
    </row>
    <row r="2888" spans="3:3" x14ac:dyDescent="0.35">
      <c r="C2888" s="40"/>
    </row>
    <row r="2889" spans="3:3" x14ac:dyDescent="0.35">
      <c r="C2889" s="40"/>
    </row>
    <row r="2890" spans="3:3" x14ac:dyDescent="0.35">
      <c r="C2890" s="40"/>
    </row>
    <row r="2891" spans="3:3" x14ac:dyDescent="0.35">
      <c r="C2891" s="40"/>
    </row>
    <row r="2892" spans="3:3" x14ac:dyDescent="0.35">
      <c r="C2892" s="40"/>
    </row>
    <row r="2893" spans="3:3" x14ac:dyDescent="0.35">
      <c r="C2893" s="40"/>
    </row>
    <row r="2894" spans="3:3" x14ac:dyDescent="0.35">
      <c r="C2894" s="40"/>
    </row>
    <row r="2895" spans="3:3" x14ac:dyDescent="0.35">
      <c r="C2895" s="40"/>
    </row>
    <row r="2896" spans="3:3" x14ac:dyDescent="0.35">
      <c r="C2896" s="40"/>
    </row>
    <row r="2897" spans="3:3" x14ac:dyDescent="0.35">
      <c r="C2897" s="40"/>
    </row>
    <row r="2898" spans="3:3" x14ac:dyDescent="0.35">
      <c r="C2898" s="40"/>
    </row>
    <row r="2899" spans="3:3" x14ac:dyDescent="0.35">
      <c r="C2899" s="40"/>
    </row>
    <row r="2900" spans="3:3" x14ac:dyDescent="0.35">
      <c r="C2900" s="40"/>
    </row>
    <row r="2901" spans="3:3" x14ac:dyDescent="0.35">
      <c r="C2901" s="40"/>
    </row>
    <row r="2902" spans="3:3" x14ac:dyDescent="0.35">
      <c r="C2902" s="40"/>
    </row>
    <row r="2903" spans="3:3" x14ac:dyDescent="0.35">
      <c r="C2903" s="40"/>
    </row>
    <row r="2904" spans="3:3" x14ac:dyDescent="0.35">
      <c r="C2904" s="40"/>
    </row>
    <row r="2905" spans="3:3" x14ac:dyDescent="0.35">
      <c r="C2905" s="40"/>
    </row>
    <row r="2906" spans="3:3" x14ac:dyDescent="0.35">
      <c r="C2906" s="40"/>
    </row>
    <row r="2907" spans="3:3" x14ac:dyDescent="0.35">
      <c r="C2907" s="40"/>
    </row>
    <row r="2908" spans="3:3" x14ac:dyDescent="0.35">
      <c r="C2908" s="40"/>
    </row>
    <row r="2909" spans="3:3" x14ac:dyDescent="0.35">
      <c r="C2909" s="40"/>
    </row>
    <row r="2910" spans="3:3" x14ac:dyDescent="0.35">
      <c r="C2910" s="40"/>
    </row>
    <row r="2911" spans="3:3" x14ac:dyDescent="0.35">
      <c r="C2911" s="40"/>
    </row>
    <row r="2912" spans="3:3" x14ac:dyDescent="0.35">
      <c r="C2912" s="40"/>
    </row>
    <row r="2913" spans="3:3" x14ac:dyDescent="0.35">
      <c r="C2913" s="40"/>
    </row>
    <row r="2914" spans="3:3" x14ac:dyDescent="0.35">
      <c r="C2914" s="40"/>
    </row>
    <row r="2915" spans="3:3" x14ac:dyDescent="0.35">
      <c r="C2915" s="40"/>
    </row>
    <row r="2916" spans="3:3" x14ac:dyDescent="0.35">
      <c r="C2916" s="40"/>
    </row>
    <row r="2917" spans="3:3" x14ac:dyDescent="0.35">
      <c r="C2917" s="40"/>
    </row>
    <row r="2918" spans="3:3" x14ac:dyDescent="0.35">
      <c r="C2918" s="40"/>
    </row>
    <row r="2919" spans="3:3" x14ac:dyDescent="0.35">
      <c r="C2919" s="40"/>
    </row>
    <row r="2920" spans="3:3" x14ac:dyDescent="0.35">
      <c r="C2920" s="40"/>
    </row>
    <row r="2921" spans="3:3" x14ac:dyDescent="0.35">
      <c r="C2921" s="40"/>
    </row>
    <row r="2922" spans="3:3" x14ac:dyDescent="0.35">
      <c r="C2922" s="40"/>
    </row>
    <row r="2923" spans="3:3" x14ac:dyDescent="0.35">
      <c r="C2923" s="40"/>
    </row>
    <row r="2924" spans="3:3" x14ac:dyDescent="0.35">
      <c r="C2924" s="40"/>
    </row>
    <row r="2925" spans="3:3" x14ac:dyDescent="0.35">
      <c r="C2925" s="40"/>
    </row>
    <row r="2926" spans="3:3" x14ac:dyDescent="0.35">
      <c r="C2926" s="40"/>
    </row>
    <row r="2927" spans="3:3" x14ac:dyDescent="0.35">
      <c r="C2927" s="40"/>
    </row>
    <row r="2928" spans="3:3" x14ac:dyDescent="0.35">
      <c r="C2928" s="40"/>
    </row>
    <row r="2929" spans="3:3" x14ac:dyDescent="0.35">
      <c r="C2929" s="40"/>
    </row>
    <row r="2930" spans="3:3" x14ac:dyDescent="0.35">
      <c r="C2930" s="40"/>
    </row>
    <row r="2931" spans="3:3" x14ac:dyDescent="0.35">
      <c r="C2931" s="40"/>
    </row>
    <row r="2932" spans="3:3" x14ac:dyDescent="0.35">
      <c r="C2932" s="40"/>
    </row>
    <row r="2933" spans="3:3" x14ac:dyDescent="0.35">
      <c r="C2933" s="40"/>
    </row>
    <row r="2934" spans="3:3" x14ac:dyDescent="0.35">
      <c r="C2934" s="40"/>
    </row>
    <row r="2935" spans="3:3" x14ac:dyDescent="0.35">
      <c r="C2935" s="40"/>
    </row>
    <row r="2936" spans="3:3" x14ac:dyDescent="0.35">
      <c r="C2936" s="40"/>
    </row>
    <row r="2937" spans="3:3" x14ac:dyDescent="0.35">
      <c r="C2937" s="40"/>
    </row>
    <row r="2938" spans="3:3" x14ac:dyDescent="0.35">
      <c r="C2938" s="40"/>
    </row>
    <row r="2939" spans="3:3" x14ac:dyDescent="0.35">
      <c r="C2939" s="40"/>
    </row>
    <row r="2940" spans="3:3" x14ac:dyDescent="0.35">
      <c r="C2940" s="40"/>
    </row>
    <row r="2941" spans="3:3" x14ac:dyDescent="0.35">
      <c r="C2941" s="40"/>
    </row>
    <row r="2942" spans="3:3" x14ac:dyDescent="0.35">
      <c r="C2942" s="40"/>
    </row>
    <row r="2943" spans="3:3" x14ac:dyDescent="0.35">
      <c r="C2943" s="40"/>
    </row>
    <row r="2944" spans="3:3" x14ac:dyDescent="0.35">
      <c r="C2944" s="40"/>
    </row>
    <row r="2945" spans="3:3" x14ac:dyDescent="0.35">
      <c r="C2945" s="40"/>
    </row>
    <row r="2946" spans="3:3" x14ac:dyDescent="0.35">
      <c r="C2946" s="40"/>
    </row>
    <row r="2947" spans="3:3" x14ac:dyDescent="0.35">
      <c r="C2947" s="40"/>
    </row>
    <row r="2948" spans="3:3" x14ac:dyDescent="0.35">
      <c r="C2948" s="40"/>
    </row>
    <row r="2949" spans="3:3" x14ac:dyDescent="0.35">
      <c r="C2949" s="40"/>
    </row>
    <row r="2950" spans="3:3" x14ac:dyDescent="0.35">
      <c r="C2950" s="40"/>
    </row>
    <row r="2951" spans="3:3" x14ac:dyDescent="0.35">
      <c r="C2951" s="40"/>
    </row>
    <row r="2952" spans="3:3" x14ac:dyDescent="0.35">
      <c r="C2952" s="40"/>
    </row>
    <row r="2953" spans="3:3" x14ac:dyDescent="0.35">
      <c r="C2953" s="40"/>
    </row>
    <row r="2954" spans="3:3" x14ac:dyDescent="0.35">
      <c r="C2954" s="40"/>
    </row>
    <row r="2955" spans="3:3" x14ac:dyDescent="0.35">
      <c r="C2955" s="40"/>
    </row>
    <row r="2956" spans="3:3" x14ac:dyDescent="0.35">
      <c r="C2956" s="40"/>
    </row>
    <row r="2957" spans="3:3" x14ac:dyDescent="0.35">
      <c r="C2957" s="40"/>
    </row>
    <row r="2958" spans="3:3" x14ac:dyDescent="0.35">
      <c r="C2958" s="40"/>
    </row>
    <row r="2959" spans="3:3" x14ac:dyDescent="0.35">
      <c r="C2959" s="40"/>
    </row>
    <row r="2960" spans="3:3" x14ac:dyDescent="0.35">
      <c r="C2960" s="40"/>
    </row>
    <row r="2961" spans="3:3" x14ac:dyDescent="0.35">
      <c r="C2961" s="40"/>
    </row>
    <row r="2962" spans="3:3" x14ac:dyDescent="0.35">
      <c r="C2962" s="40"/>
    </row>
    <row r="2963" spans="3:3" x14ac:dyDescent="0.35">
      <c r="C2963" s="40"/>
    </row>
    <row r="2964" spans="3:3" x14ac:dyDescent="0.35">
      <c r="C2964" s="40"/>
    </row>
    <row r="2965" spans="3:3" x14ac:dyDescent="0.35">
      <c r="C2965" s="40"/>
    </row>
    <row r="2966" spans="3:3" x14ac:dyDescent="0.35">
      <c r="C2966" s="40"/>
    </row>
    <row r="2967" spans="3:3" x14ac:dyDescent="0.35">
      <c r="C2967" s="40"/>
    </row>
    <row r="2968" spans="3:3" x14ac:dyDescent="0.35">
      <c r="C2968" s="40"/>
    </row>
    <row r="2969" spans="3:3" x14ac:dyDescent="0.35">
      <c r="C2969" s="40"/>
    </row>
    <row r="2970" spans="3:3" x14ac:dyDescent="0.35">
      <c r="C2970" s="40"/>
    </row>
    <row r="2971" spans="3:3" x14ac:dyDescent="0.35">
      <c r="C2971" s="40"/>
    </row>
    <row r="2972" spans="3:3" x14ac:dyDescent="0.35">
      <c r="C2972" s="40"/>
    </row>
    <row r="2973" spans="3:3" x14ac:dyDescent="0.35">
      <c r="C2973" s="40"/>
    </row>
    <row r="2974" spans="3:3" x14ac:dyDescent="0.35">
      <c r="C2974" s="40"/>
    </row>
    <row r="2975" spans="3:3" x14ac:dyDescent="0.35">
      <c r="C2975" s="40"/>
    </row>
    <row r="2976" spans="3:3" x14ac:dyDescent="0.35">
      <c r="C2976" s="40"/>
    </row>
    <row r="2977" spans="3:3" x14ac:dyDescent="0.35">
      <c r="C2977" s="40"/>
    </row>
    <row r="2978" spans="3:3" x14ac:dyDescent="0.35">
      <c r="C2978" s="40"/>
    </row>
    <row r="2979" spans="3:3" x14ac:dyDescent="0.35">
      <c r="C2979" s="40"/>
    </row>
    <row r="2980" spans="3:3" x14ac:dyDescent="0.35">
      <c r="C2980" s="40"/>
    </row>
    <row r="2981" spans="3:3" x14ac:dyDescent="0.35">
      <c r="C2981" s="40"/>
    </row>
    <row r="2982" spans="3:3" x14ac:dyDescent="0.35">
      <c r="C2982" s="40"/>
    </row>
    <row r="2983" spans="3:3" x14ac:dyDescent="0.35">
      <c r="C2983" s="40"/>
    </row>
    <row r="2984" spans="3:3" x14ac:dyDescent="0.35">
      <c r="C2984" s="40"/>
    </row>
    <row r="2985" spans="3:3" x14ac:dyDescent="0.35">
      <c r="C2985" s="40"/>
    </row>
    <row r="2986" spans="3:3" x14ac:dyDescent="0.35">
      <c r="C2986" s="40"/>
    </row>
    <row r="2987" spans="3:3" x14ac:dyDescent="0.35">
      <c r="C2987" s="40"/>
    </row>
    <row r="2988" spans="3:3" x14ac:dyDescent="0.35">
      <c r="C2988" s="40"/>
    </row>
    <row r="2989" spans="3:3" x14ac:dyDescent="0.35">
      <c r="C2989" s="40"/>
    </row>
    <row r="2990" spans="3:3" x14ac:dyDescent="0.35">
      <c r="C2990" s="40"/>
    </row>
    <row r="2991" spans="3:3" x14ac:dyDescent="0.35">
      <c r="C2991" s="40"/>
    </row>
    <row r="2992" spans="3:3" x14ac:dyDescent="0.35">
      <c r="C2992" s="40"/>
    </row>
    <row r="2993" spans="3:3" x14ac:dyDescent="0.35">
      <c r="C2993" s="40"/>
    </row>
    <row r="2994" spans="3:3" x14ac:dyDescent="0.35">
      <c r="C2994" s="40"/>
    </row>
    <row r="2995" spans="3:3" x14ac:dyDescent="0.35">
      <c r="C2995" s="40"/>
    </row>
    <row r="2996" spans="3:3" x14ac:dyDescent="0.35">
      <c r="C2996" s="40"/>
    </row>
    <row r="2997" spans="3:3" x14ac:dyDescent="0.35">
      <c r="C2997" s="40"/>
    </row>
    <row r="2998" spans="3:3" x14ac:dyDescent="0.35">
      <c r="C2998" s="40"/>
    </row>
    <row r="2999" spans="3:3" x14ac:dyDescent="0.35">
      <c r="C2999" s="40"/>
    </row>
    <row r="3000" spans="3:3" x14ac:dyDescent="0.35">
      <c r="C3000" s="40"/>
    </row>
    <row r="3001" spans="3:3" x14ac:dyDescent="0.35">
      <c r="C3001" s="40"/>
    </row>
    <row r="3002" spans="3:3" x14ac:dyDescent="0.35">
      <c r="C3002" s="40"/>
    </row>
    <row r="3003" spans="3:3" x14ac:dyDescent="0.35">
      <c r="C3003" s="40"/>
    </row>
    <row r="3004" spans="3:3" x14ac:dyDescent="0.35">
      <c r="C3004" s="40"/>
    </row>
    <row r="3005" spans="3:3" x14ac:dyDescent="0.35">
      <c r="C3005" s="40"/>
    </row>
    <row r="3006" spans="3:3" x14ac:dyDescent="0.35">
      <c r="C3006" s="40"/>
    </row>
    <row r="3007" spans="3:3" x14ac:dyDescent="0.35">
      <c r="C3007" s="40"/>
    </row>
    <row r="3008" spans="3:3" x14ac:dyDescent="0.35">
      <c r="C3008" s="40"/>
    </row>
    <row r="3009" spans="3:3" x14ac:dyDescent="0.35">
      <c r="C3009" s="40"/>
    </row>
    <row r="3010" spans="3:3" x14ac:dyDescent="0.35">
      <c r="C3010" s="40"/>
    </row>
    <row r="3011" spans="3:3" x14ac:dyDescent="0.35">
      <c r="C3011" s="40"/>
    </row>
    <row r="3012" spans="3:3" x14ac:dyDescent="0.35">
      <c r="C3012" s="40"/>
    </row>
    <row r="3013" spans="3:3" x14ac:dyDescent="0.35">
      <c r="C3013" s="40"/>
    </row>
    <row r="3014" spans="3:3" x14ac:dyDescent="0.35">
      <c r="C3014" s="40"/>
    </row>
    <row r="3015" spans="3:3" x14ac:dyDescent="0.35">
      <c r="C3015" s="40"/>
    </row>
    <row r="3016" spans="3:3" x14ac:dyDescent="0.35">
      <c r="C3016" s="40"/>
    </row>
    <row r="3017" spans="3:3" x14ac:dyDescent="0.35">
      <c r="C3017" s="40"/>
    </row>
    <row r="3018" spans="3:3" x14ac:dyDescent="0.35">
      <c r="C3018" s="40"/>
    </row>
    <row r="3019" spans="3:3" x14ac:dyDescent="0.35">
      <c r="C3019" s="40"/>
    </row>
    <row r="3020" spans="3:3" x14ac:dyDescent="0.35">
      <c r="C3020" s="40"/>
    </row>
    <row r="3021" spans="3:3" x14ac:dyDescent="0.35">
      <c r="C3021" s="40"/>
    </row>
    <row r="3022" spans="3:3" x14ac:dyDescent="0.35">
      <c r="C3022" s="40"/>
    </row>
    <row r="3023" spans="3:3" x14ac:dyDescent="0.35">
      <c r="C3023" s="40"/>
    </row>
    <row r="3024" spans="3:3" x14ac:dyDescent="0.35">
      <c r="C3024" s="40"/>
    </row>
    <row r="3025" spans="3:3" x14ac:dyDescent="0.35">
      <c r="C3025" s="40"/>
    </row>
    <row r="3026" spans="3:3" x14ac:dyDescent="0.35">
      <c r="C3026" s="40"/>
    </row>
    <row r="3027" spans="3:3" x14ac:dyDescent="0.35">
      <c r="C3027" s="40"/>
    </row>
    <row r="3028" spans="3:3" x14ac:dyDescent="0.35">
      <c r="C3028" s="40"/>
    </row>
    <row r="3029" spans="3:3" x14ac:dyDescent="0.35">
      <c r="C3029" s="40"/>
    </row>
    <row r="3030" spans="3:3" x14ac:dyDescent="0.35">
      <c r="C3030" s="40"/>
    </row>
    <row r="3031" spans="3:3" x14ac:dyDescent="0.35">
      <c r="C3031" s="40"/>
    </row>
    <row r="3032" spans="3:3" x14ac:dyDescent="0.35">
      <c r="C3032" s="40"/>
    </row>
    <row r="3033" spans="3:3" x14ac:dyDescent="0.35">
      <c r="C3033" s="40"/>
    </row>
    <row r="3034" spans="3:3" x14ac:dyDescent="0.35">
      <c r="C3034" s="40"/>
    </row>
    <row r="3035" spans="3:3" x14ac:dyDescent="0.35">
      <c r="C3035" s="40"/>
    </row>
    <row r="3036" spans="3:3" x14ac:dyDescent="0.35">
      <c r="C3036" s="40"/>
    </row>
    <row r="3037" spans="3:3" x14ac:dyDescent="0.35">
      <c r="C3037" s="40"/>
    </row>
    <row r="3038" spans="3:3" x14ac:dyDescent="0.35">
      <c r="C3038" s="40"/>
    </row>
    <row r="3039" spans="3:3" x14ac:dyDescent="0.35">
      <c r="C3039" s="40"/>
    </row>
    <row r="3040" spans="3:3" x14ac:dyDescent="0.35">
      <c r="C3040" s="40"/>
    </row>
    <row r="3041" spans="3:3" x14ac:dyDescent="0.35">
      <c r="C3041" s="40"/>
    </row>
    <row r="3042" spans="3:3" x14ac:dyDescent="0.35">
      <c r="C3042" s="40"/>
    </row>
    <row r="3043" spans="3:3" x14ac:dyDescent="0.35">
      <c r="C3043" s="40"/>
    </row>
    <row r="3044" spans="3:3" x14ac:dyDescent="0.35">
      <c r="C3044" s="40"/>
    </row>
    <row r="3045" spans="3:3" x14ac:dyDescent="0.35">
      <c r="C3045" s="40"/>
    </row>
    <row r="3046" spans="3:3" x14ac:dyDescent="0.35">
      <c r="C3046" s="40"/>
    </row>
    <row r="3047" spans="3:3" x14ac:dyDescent="0.35">
      <c r="C3047" s="40"/>
    </row>
    <row r="3048" spans="3:3" x14ac:dyDescent="0.35">
      <c r="C3048" s="40"/>
    </row>
    <row r="3049" spans="3:3" x14ac:dyDescent="0.35">
      <c r="C3049" s="40"/>
    </row>
    <row r="3050" spans="3:3" x14ac:dyDescent="0.35">
      <c r="C3050" s="40"/>
    </row>
    <row r="3051" spans="3:3" x14ac:dyDescent="0.35">
      <c r="C3051" s="40"/>
    </row>
    <row r="3052" spans="3:3" x14ac:dyDescent="0.35">
      <c r="C3052" s="40"/>
    </row>
    <row r="3053" spans="3:3" x14ac:dyDescent="0.35">
      <c r="C3053" s="40"/>
    </row>
    <row r="3054" spans="3:3" x14ac:dyDescent="0.35">
      <c r="C3054" s="40"/>
    </row>
    <row r="3055" spans="3:3" x14ac:dyDescent="0.35">
      <c r="C3055" s="40"/>
    </row>
    <row r="3056" spans="3:3" x14ac:dyDescent="0.35">
      <c r="C3056" s="40"/>
    </row>
    <row r="3057" spans="3:3" x14ac:dyDescent="0.35">
      <c r="C3057" s="40"/>
    </row>
    <row r="3058" spans="3:3" x14ac:dyDescent="0.35">
      <c r="C3058" s="40"/>
    </row>
    <row r="3059" spans="3:3" x14ac:dyDescent="0.35">
      <c r="C3059" s="40"/>
    </row>
    <row r="3060" spans="3:3" x14ac:dyDescent="0.35">
      <c r="C3060" s="40"/>
    </row>
    <row r="3061" spans="3:3" x14ac:dyDescent="0.35">
      <c r="C3061" s="40"/>
    </row>
    <row r="3062" spans="3:3" x14ac:dyDescent="0.35">
      <c r="C3062" s="40"/>
    </row>
    <row r="3063" spans="3:3" x14ac:dyDescent="0.35">
      <c r="C3063" s="40"/>
    </row>
    <row r="3064" spans="3:3" x14ac:dyDescent="0.35">
      <c r="C3064" s="40"/>
    </row>
    <row r="3065" spans="3:3" x14ac:dyDescent="0.35">
      <c r="C3065" s="40"/>
    </row>
    <row r="3066" spans="3:3" x14ac:dyDescent="0.35">
      <c r="C3066" s="40"/>
    </row>
    <row r="3067" spans="3:3" x14ac:dyDescent="0.35">
      <c r="C3067" s="40"/>
    </row>
    <row r="3068" spans="3:3" x14ac:dyDescent="0.35">
      <c r="C3068" s="40"/>
    </row>
    <row r="3069" spans="3:3" x14ac:dyDescent="0.35">
      <c r="C3069" s="40"/>
    </row>
    <row r="3070" spans="3:3" x14ac:dyDescent="0.35">
      <c r="C3070" s="40"/>
    </row>
    <row r="3071" spans="3:3" x14ac:dyDescent="0.35">
      <c r="C3071" s="40"/>
    </row>
    <row r="3072" spans="3:3" x14ac:dyDescent="0.35">
      <c r="C3072" s="40"/>
    </row>
    <row r="3073" spans="3:3" x14ac:dyDescent="0.35">
      <c r="C3073" s="40"/>
    </row>
    <row r="3074" spans="3:3" x14ac:dyDescent="0.35">
      <c r="C3074" s="40"/>
    </row>
    <row r="3075" spans="3:3" x14ac:dyDescent="0.35">
      <c r="C3075" s="40"/>
    </row>
    <row r="3076" spans="3:3" x14ac:dyDescent="0.35">
      <c r="C3076" s="40"/>
    </row>
    <row r="3077" spans="3:3" x14ac:dyDescent="0.35">
      <c r="C3077" s="40"/>
    </row>
    <row r="3078" spans="3:3" x14ac:dyDescent="0.35">
      <c r="C3078" s="40"/>
    </row>
    <row r="3079" spans="3:3" x14ac:dyDescent="0.35">
      <c r="C3079" s="40"/>
    </row>
    <row r="3080" spans="3:3" x14ac:dyDescent="0.35">
      <c r="C3080" s="40"/>
    </row>
    <row r="3081" spans="3:3" x14ac:dyDescent="0.35">
      <c r="C3081" s="40"/>
    </row>
    <row r="3082" spans="3:3" x14ac:dyDescent="0.35">
      <c r="C3082" s="40"/>
    </row>
    <row r="3083" spans="3:3" x14ac:dyDescent="0.35">
      <c r="C3083" s="40"/>
    </row>
    <row r="3084" spans="3:3" x14ac:dyDescent="0.35">
      <c r="C3084" s="40"/>
    </row>
    <row r="3085" spans="3:3" x14ac:dyDescent="0.35">
      <c r="C3085" s="40"/>
    </row>
    <row r="3086" spans="3:3" x14ac:dyDescent="0.35">
      <c r="C3086" s="40"/>
    </row>
    <row r="3087" spans="3:3" x14ac:dyDescent="0.35">
      <c r="C3087" s="40"/>
    </row>
    <row r="3088" spans="3:3" x14ac:dyDescent="0.35">
      <c r="C3088" s="40"/>
    </row>
    <row r="3089" spans="3:3" x14ac:dyDescent="0.35">
      <c r="C3089" s="40"/>
    </row>
    <row r="3090" spans="3:3" x14ac:dyDescent="0.35">
      <c r="C3090" s="40"/>
    </row>
    <row r="3091" spans="3:3" x14ac:dyDescent="0.35">
      <c r="C3091" s="40"/>
    </row>
    <row r="3092" spans="3:3" x14ac:dyDescent="0.35">
      <c r="C3092" s="40"/>
    </row>
    <row r="3093" spans="3:3" x14ac:dyDescent="0.35">
      <c r="C3093" s="40"/>
    </row>
    <row r="3094" spans="3:3" x14ac:dyDescent="0.35">
      <c r="C3094" s="40"/>
    </row>
    <row r="3095" spans="3:3" x14ac:dyDescent="0.35">
      <c r="C3095" s="40"/>
    </row>
    <row r="3096" spans="3:3" x14ac:dyDescent="0.35">
      <c r="C3096" s="40"/>
    </row>
    <row r="3097" spans="3:3" x14ac:dyDescent="0.35">
      <c r="C3097" s="40"/>
    </row>
    <row r="3098" spans="3:3" x14ac:dyDescent="0.35">
      <c r="C3098" s="40"/>
    </row>
    <row r="3099" spans="3:3" x14ac:dyDescent="0.35">
      <c r="C3099" s="40"/>
    </row>
    <row r="3100" spans="3:3" x14ac:dyDescent="0.35">
      <c r="C3100" s="40"/>
    </row>
    <row r="3101" spans="3:3" x14ac:dyDescent="0.35">
      <c r="C3101" s="40"/>
    </row>
    <row r="3102" spans="3:3" x14ac:dyDescent="0.35">
      <c r="C3102" s="40"/>
    </row>
    <row r="3103" spans="3:3" x14ac:dyDescent="0.35">
      <c r="C3103" s="40"/>
    </row>
    <row r="3104" spans="3:3" x14ac:dyDescent="0.35">
      <c r="C3104" s="40"/>
    </row>
    <row r="3105" spans="3:3" x14ac:dyDescent="0.35">
      <c r="C3105" s="40"/>
    </row>
    <row r="3106" spans="3:3" x14ac:dyDescent="0.35">
      <c r="C3106" s="40"/>
    </row>
    <row r="3107" spans="3:3" x14ac:dyDescent="0.35">
      <c r="C3107" s="40"/>
    </row>
    <row r="3108" spans="3:3" x14ac:dyDescent="0.35">
      <c r="C3108" s="40"/>
    </row>
    <row r="3109" spans="3:3" x14ac:dyDescent="0.35">
      <c r="C3109" s="40"/>
    </row>
    <row r="3110" spans="3:3" x14ac:dyDescent="0.35">
      <c r="C3110" s="40"/>
    </row>
    <row r="3111" spans="3:3" x14ac:dyDescent="0.35">
      <c r="C3111" s="40"/>
    </row>
    <row r="3112" spans="3:3" x14ac:dyDescent="0.35">
      <c r="C3112" s="40"/>
    </row>
    <row r="3113" spans="3:3" x14ac:dyDescent="0.35">
      <c r="C3113" s="40"/>
    </row>
    <row r="3114" spans="3:3" x14ac:dyDescent="0.35">
      <c r="C3114" s="40"/>
    </row>
    <row r="3115" spans="3:3" x14ac:dyDescent="0.35">
      <c r="C3115" s="40"/>
    </row>
    <row r="3116" spans="3:3" x14ac:dyDescent="0.35">
      <c r="C3116" s="40"/>
    </row>
    <row r="3117" spans="3:3" x14ac:dyDescent="0.35">
      <c r="C3117" s="40"/>
    </row>
    <row r="3118" spans="3:3" x14ac:dyDescent="0.35">
      <c r="C3118" s="40"/>
    </row>
    <row r="3119" spans="3:3" x14ac:dyDescent="0.35">
      <c r="C3119" s="40"/>
    </row>
    <row r="3120" spans="3:3" x14ac:dyDescent="0.35">
      <c r="C3120" s="40"/>
    </row>
    <row r="3121" spans="3:3" x14ac:dyDescent="0.35">
      <c r="C3121" s="40"/>
    </row>
    <row r="3122" spans="3:3" x14ac:dyDescent="0.35">
      <c r="C3122" s="40"/>
    </row>
    <row r="3123" spans="3:3" x14ac:dyDescent="0.35">
      <c r="C3123" s="40"/>
    </row>
    <row r="3124" spans="3:3" x14ac:dyDescent="0.35">
      <c r="C3124" s="40"/>
    </row>
    <row r="3125" spans="3:3" x14ac:dyDescent="0.35">
      <c r="C3125" s="40"/>
    </row>
    <row r="1048384" spans="15:15" x14ac:dyDescent="0.35">
      <c r="O1048384" s="8"/>
    </row>
    <row r="1048385" spans="15:26" x14ac:dyDescent="0.35">
      <c r="O1048385" s="8"/>
      <c r="X1048385" s="32"/>
      <c r="Y1048385" s="35"/>
      <c r="Z1048385" s="9"/>
    </row>
    <row r="1048386" spans="15:26" x14ac:dyDescent="0.35">
      <c r="O1048386" s="2"/>
      <c r="X1048386" s="32"/>
      <c r="Y1048386" s="35"/>
      <c r="Z1048386" s="9"/>
    </row>
    <row r="1048387" spans="15:26" x14ac:dyDescent="0.35">
      <c r="O1048387" s="2"/>
      <c r="X1048387" s="33"/>
      <c r="Y1048387" s="36"/>
      <c r="Z1048387" s="10"/>
    </row>
    <row r="1048388" spans="15:26" x14ac:dyDescent="0.35">
      <c r="O1048388" s="2"/>
      <c r="X1048388" s="33"/>
      <c r="Y1048388" s="36"/>
      <c r="Z1048388" s="10"/>
    </row>
    <row r="1048389" spans="15:26" x14ac:dyDescent="0.35">
      <c r="O1048389" s="2"/>
      <c r="X1048389" s="33"/>
      <c r="Y1048389" s="36"/>
      <c r="Z1048389" s="10"/>
    </row>
    <row r="1048390" spans="15:26" x14ac:dyDescent="0.35">
      <c r="O1048390" s="2"/>
      <c r="X1048390" s="33"/>
      <c r="Y1048390" s="36"/>
      <c r="Z1048390" s="10"/>
    </row>
    <row r="1048391" spans="15:26" x14ac:dyDescent="0.35">
      <c r="O1048391" s="2"/>
      <c r="X1048391" s="33"/>
      <c r="Y1048391" s="36"/>
      <c r="Z1048391" s="10"/>
    </row>
    <row r="1048392" spans="15:26" x14ac:dyDescent="0.35">
      <c r="O1048392" s="2"/>
      <c r="X1048392" s="33"/>
      <c r="Y1048392" s="36"/>
      <c r="Z1048392" s="10"/>
    </row>
    <row r="1048393" spans="15:26" x14ac:dyDescent="0.35">
      <c r="O1048393" s="2"/>
      <c r="X1048393" s="33"/>
      <c r="Y1048393" s="36"/>
      <c r="Z1048393" s="10"/>
    </row>
    <row r="1048394" spans="15:26" x14ac:dyDescent="0.35">
      <c r="O1048394" s="2"/>
      <c r="X1048394" s="33"/>
      <c r="Y1048394" s="36"/>
      <c r="Z1048394" s="10"/>
    </row>
    <row r="1048395" spans="15:26" x14ac:dyDescent="0.35">
      <c r="O1048395" s="2"/>
      <c r="X1048395" s="33"/>
      <c r="Y1048395" s="36"/>
      <c r="Z1048395" s="10"/>
    </row>
    <row r="1048396" spans="15:26" x14ac:dyDescent="0.35">
      <c r="O1048396" s="2"/>
      <c r="X1048396" s="33"/>
      <c r="Y1048396" s="36"/>
      <c r="Z1048396" s="10"/>
    </row>
    <row r="1048397" spans="15:26" x14ac:dyDescent="0.35">
      <c r="O1048397" s="2"/>
      <c r="X1048397" s="33"/>
      <c r="Y1048397" s="36"/>
      <c r="Z1048397" s="10"/>
    </row>
    <row r="1048398" spans="15:26" x14ac:dyDescent="0.35">
      <c r="O1048398" s="2"/>
      <c r="X1048398" s="33"/>
      <c r="Y1048398" s="36"/>
      <c r="Z1048398" s="10"/>
    </row>
    <row r="1048399" spans="15:26" x14ac:dyDescent="0.35">
      <c r="O1048399" s="2"/>
      <c r="X1048399" s="33"/>
      <c r="Y1048399" s="36"/>
      <c r="Z1048399" s="10"/>
    </row>
    <row r="1048400" spans="15:26" x14ac:dyDescent="0.35">
      <c r="O1048400" s="2"/>
      <c r="X1048400" s="33"/>
      <c r="Y1048400" s="36"/>
      <c r="Z1048400" s="10"/>
    </row>
    <row r="1048401" spans="15:26" x14ac:dyDescent="0.35">
      <c r="O1048401" s="2"/>
      <c r="X1048401" s="33"/>
      <c r="Y1048401" s="36"/>
      <c r="Z1048401" s="10"/>
    </row>
    <row r="1048402" spans="15:26" x14ac:dyDescent="0.35">
      <c r="O1048402" s="2"/>
      <c r="X1048402" s="33"/>
      <c r="Y1048402" s="36"/>
      <c r="Z1048402" s="10"/>
    </row>
    <row r="1048403" spans="15:26" x14ac:dyDescent="0.35">
      <c r="O1048403" s="2"/>
      <c r="X1048403" s="33"/>
      <c r="Y1048403" s="36"/>
      <c r="Z1048403" s="10"/>
    </row>
    <row r="1048404" spans="15:26" x14ac:dyDescent="0.35">
      <c r="O1048404" s="2"/>
      <c r="X1048404" s="33"/>
      <c r="Y1048404" s="36"/>
      <c r="Z1048404" s="10"/>
    </row>
    <row r="1048405" spans="15:26" x14ac:dyDescent="0.35">
      <c r="O1048405" s="2"/>
      <c r="X1048405" s="33"/>
      <c r="Y1048405" s="36"/>
      <c r="Z1048405" s="10"/>
    </row>
    <row r="1048406" spans="15:26" x14ac:dyDescent="0.35">
      <c r="O1048406" s="2"/>
      <c r="X1048406" s="33"/>
      <c r="Y1048406" s="36"/>
      <c r="Z1048406" s="10"/>
    </row>
    <row r="1048407" spans="15:26" x14ac:dyDescent="0.35">
      <c r="O1048407" s="2"/>
      <c r="X1048407" s="33"/>
      <c r="Y1048407" s="36"/>
      <c r="Z1048407" s="10"/>
    </row>
    <row r="1048408" spans="15:26" x14ac:dyDescent="0.35">
      <c r="O1048408" s="2"/>
      <c r="X1048408" s="33"/>
      <c r="Y1048408" s="36"/>
      <c r="Z1048408" s="10"/>
    </row>
    <row r="1048409" spans="15:26" x14ac:dyDescent="0.35">
      <c r="O1048409" s="2"/>
      <c r="X1048409" s="33"/>
      <c r="Y1048409" s="36"/>
      <c r="Z1048409" s="10"/>
    </row>
    <row r="1048410" spans="15:26" x14ac:dyDescent="0.35">
      <c r="O1048410" s="2"/>
      <c r="X1048410" s="33"/>
      <c r="Y1048410" s="36"/>
      <c r="Z1048410" s="10"/>
    </row>
    <row r="1048411" spans="15:26" x14ac:dyDescent="0.35">
      <c r="O1048411" s="2"/>
      <c r="X1048411" s="33"/>
      <c r="Y1048411" s="36"/>
      <c r="Z1048411" s="10"/>
    </row>
    <row r="1048412" spans="15:26" x14ac:dyDescent="0.35">
      <c r="O1048412" s="2"/>
      <c r="X1048412" s="33"/>
      <c r="Y1048412" s="36"/>
      <c r="Z1048412" s="10"/>
    </row>
    <row r="1048413" spans="15:26" x14ac:dyDescent="0.35">
      <c r="O1048413" s="2"/>
      <c r="X1048413" s="33"/>
      <c r="Y1048413" s="36"/>
      <c r="Z1048413" s="10"/>
    </row>
    <row r="1048414" spans="15:26" x14ac:dyDescent="0.35">
      <c r="O1048414" s="2"/>
      <c r="X1048414" s="33"/>
      <c r="Y1048414" s="36"/>
      <c r="Z1048414" s="10"/>
    </row>
    <row r="1048415" spans="15:26" x14ac:dyDescent="0.35">
      <c r="O1048415" s="2"/>
      <c r="X1048415" s="33"/>
      <c r="Y1048415" s="36"/>
      <c r="Z1048415" s="10"/>
    </row>
    <row r="1048416" spans="15:26" x14ac:dyDescent="0.35">
      <c r="O1048416" s="2"/>
      <c r="X1048416" s="33"/>
      <c r="Y1048416" s="36"/>
      <c r="Z1048416" s="10"/>
    </row>
    <row r="1048417" spans="24:26" x14ac:dyDescent="0.35">
      <c r="X1048417" s="33"/>
      <c r="Y1048417" s="36"/>
      <c r="Z1048417" s="10"/>
    </row>
  </sheetData>
  <dataValidations count="13">
    <dataValidation type="list" allowBlank="1" showInputMessage="1" showErrorMessage="1" sqref="Q30:Q571" xr:uid="{9C255E11-7F45-42CD-AEAD-07B7D3126DF0}">
      <formula1>"da, nu"</formula1>
    </dataValidation>
    <dataValidation allowBlank="1" showInputMessage="1" showErrorMessage="1" prompt="Number of people Attending wedding is automatically updated in cell below" sqref="B6" xr:uid="{25CB2A1A-8C67-4AF6-9D0B-D26CD2C681FE}"/>
    <dataValidation allowBlank="1" showInputMessage="1" showErrorMessage="1" prompt="Outstanding RSVPs is automatically updated in cell below" sqref="B10" xr:uid="{AD7C7156-A409-4B20-93A9-ECF3887E71BD}"/>
    <dataValidation allowBlank="1" showInputMessage="1" showErrorMessage="1" prompt="Number of people Not Attending wedding is automatically updated in cell below" sqref="B8" xr:uid="{5EA05A38-816F-42CF-A9E4-B6BA0F389624}"/>
    <dataValidation allowBlank="1" showInputMessage="1" showErrorMessage="1" prompt="Days Remaining are automatically updated in cell below" sqref="B4" xr:uid="{B1854710-1663-4029-801F-74142295FB13}"/>
    <dataValidation allowBlank="1" showInputMessage="1" showErrorMessage="1" prompt="Outstanding RSVPs are automatically updated in this cell" sqref="B11" xr:uid="{EB0C9616-44C7-418A-8B15-1D6326692ECF}"/>
    <dataValidation allowBlank="1" showInputMessage="1" showErrorMessage="1" prompt="Number of people not attending is automatically updated in this cell" sqref="B9" xr:uid="{51C1B6C5-F6A5-4C0F-9939-2B9DB50516B1}"/>
    <dataValidation allowBlank="1" showInputMessage="1" showErrorMessage="1" prompt="Number of people attending is automatically updated in this cell" sqref="B7" xr:uid="{3B5679FA-0D7E-4AC5-A7A2-2918ECEED522}"/>
    <dataValidation allowBlank="1" showInputMessage="1" showErrorMessage="1" prompt="Days remaining are automatically updated in this cell" sqref="B5" xr:uid="{246F4579-8A1F-40F1-A447-33E5E2E6464F}"/>
    <dataValidation allowBlank="1" showInputMessage="1" showErrorMessage="1" prompt="Introduceți data nunții în celula de mai jos" sqref="B2" xr:uid="{45E0554E-FCDC-4455-A493-77870DD73CE9}"/>
    <dataValidation operator="greaterThanOrEqual" allowBlank="1" showInputMessage="1" showErrorMessage="1" prompt="Data se preia din foaia Buget" sqref="B3" xr:uid="{B7B78E76-135A-4B60-BF69-2DDD831FA7BD}"/>
    <dataValidation type="list" allowBlank="1" showInputMessage="1" showErrorMessage="1" sqref="H3:H571" xr:uid="{2652E614-AA26-444C-8B29-381B2156596A}">
      <formula1>"da, nu, doar la biserica"</formula1>
    </dataValidation>
    <dataValidation type="list" allowBlank="1" showInputMessage="1" showErrorMessage="1" sqref="G3:G571" xr:uid="{E746EEB4-9CE5-4B8C-8360-39946FB755AB}">
      <formula1>"da,nu"</formula1>
    </dataValidation>
  </dataValidations>
  <pageMargins left="0.19685039370078741" right="0.23622047244094491" top="0.74803149606299213" bottom="0.74803149606299213" header="0.31496062992125984" footer="0.31496062992125984"/>
  <pageSetup paperSize="9" scale="85" orientation="landscape"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F277E-1836-4705-AD45-0856D02FF5A6}">
  <dimension ref="A1:H17"/>
  <sheetViews>
    <sheetView tabSelected="1" view="pageBreakPreview" zoomScale="60" zoomScaleNormal="75" workbookViewId="0">
      <selection activeCell="B16" sqref="B16"/>
    </sheetView>
  </sheetViews>
  <sheetFormatPr defaultColWidth="8.90625" defaultRowHeight="14.5" x14ac:dyDescent="0.35"/>
  <cols>
    <col min="1" max="1" width="33.08984375" style="13" customWidth="1"/>
    <col min="2" max="2" width="36.7265625" style="13" customWidth="1"/>
    <col min="3" max="3" width="11" style="13" bestFit="1" customWidth="1"/>
    <col min="4" max="4" width="22.08984375" style="13" customWidth="1"/>
    <col min="5" max="6" width="9.54296875" style="13" bestFit="1" customWidth="1"/>
    <col min="7" max="7" width="7.36328125" style="13" bestFit="1" customWidth="1"/>
    <col min="8" max="8" width="11.6328125" style="13" bestFit="1" customWidth="1"/>
    <col min="9" max="16384" width="8.90625" style="13"/>
  </cols>
  <sheetData>
    <row r="1" spans="1:8" ht="43.5" x14ac:dyDescent="0.35">
      <c r="A1" s="15" t="s">
        <v>38</v>
      </c>
      <c r="B1" s="15" t="s">
        <v>39</v>
      </c>
      <c r="C1" s="15" t="s">
        <v>18</v>
      </c>
      <c r="D1" s="15" t="s">
        <v>19</v>
      </c>
      <c r="E1" s="15" t="s">
        <v>17</v>
      </c>
      <c r="F1" s="15" t="s">
        <v>5</v>
      </c>
      <c r="G1" s="15" t="s">
        <v>20</v>
      </c>
      <c r="H1" s="15" t="s">
        <v>40</v>
      </c>
    </row>
    <row r="2" spans="1:8" x14ac:dyDescent="0.35">
      <c r="A2" s="2"/>
      <c r="B2" s="2"/>
      <c r="C2" s="2"/>
      <c r="D2" s="2"/>
      <c r="E2" s="2"/>
      <c r="F2" s="10"/>
      <c r="G2" s="2"/>
      <c r="H2" s="24">
        <f>F2-G2</f>
        <v>0</v>
      </c>
    </row>
    <row r="3" spans="1:8" x14ac:dyDescent="0.35">
      <c r="A3" s="2"/>
      <c r="B3" s="2"/>
      <c r="C3" s="2"/>
      <c r="D3" s="2"/>
      <c r="E3" s="2"/>
      <c r="F3" s="2"/>
      <c r="G3" s="2"/>
      <c r="H3" s="24">
        <f t="shared" ref="H3:H11" si="0">F3-G3</f>
        <v>0</v>
      </c>
    </row>
    <row r="4" spans="1:8" x14ac:dyDescent="0.35">
      <c r="A4" s="2"/>
      <c r="B4" s="2"/>
      <c r="C4" s="2"/>
      <c r="D4" s="2"/>
      <c r="E4" s="2"/>
      <c r="F4" s="2"/>
      <c r="G4" s="2"/>
      <c r="H4" s="24">
        <f t="shared" si="0"/>
        <v>0</v>
      </c>
    </row>
    <row r="5" spans="1:8" x14ac:dyDescent="0.35">
      <c r="A5" s="2"/>
      <c r="B5" s="2"/>
      <c r="C5" s="2"/>
      <c r="D5" s="2"/>
      <c r="E5" s="2"/>
      <c r="F5" s="2"/>
      <c r="G5" s="2"/>
      <c r="H5" s="24">
        <f t="shared" si="0"/>
        <v>0</v>
      </c>
    </row>
    <row r="6" spans="1:8" x14ac:dyDescent="0.35">
      <c r="A6" s="2"/>
      <c r="B6" s="2"/>
      <c r="C6" s="2"/>
      <c r="D6" s="2"/>
      <c r="E6" s="2"/>
      <c r="F6" s="2"/>
      <c r="G6" s="2"/>
      <c r="H6" s="24">
        <f t="shared" si="0"/>
        <v>0</v>
      </c>
    </row>
    <row r="7" spans="1:8" x14ac:dyDescent="0.35">
      <c r="A7" s="2"/>
      <c r="B7" s="2"/>
      <c r="C7" s="2"/>
      <c r="D7" s="2"/>
      <c r="E7" s="2"/>
      <c r="F7" s="2"/>
      <c r="G7" s="2"/>
      <c r="H7" s="24">
        <f t="shared" si="0"/>
        <v>0</v>
      </c>
    </row>
    <row r="8" spans="1:8" x14ac:dyDescent="0.35">
      <c r="A8" s="2"/>
      <c r="B8" s="2"/>
      <c r="C8" s="2"/>
      <c r="D8" s="2"/>
      <c r="E8" s="2"/>
      <c r="F8" s="2"/>
      <c r="G8" s="2"/>
      <c r="H8" s="24">
        <f t="shared" si="0"/>
        <v>0</v>
      </c>
    </row>
    <row r="9" spans="1:8" x14ac:dyDescent="0.35">
      <c r="A9" s="2"/>
      <c r="B9" s="2"/>
      <c r="C9" s="2"/>
      <c r="D9" s="2"/>
      <c r="E9" s="2"/>
      <c r="F9" s="2"/>
      <c r="G9" s="2"/>
      <c r="H9" s="24">
        <f t="shared" si="0"/>
        <v>0</v>
      </c>
    </row>
    <row r="10" spans="1:8" x14ac:dyDescent="0.35">
      <c r="A10" s="2"/>
      <c r="B10" s="2"/>
      <c r="C10" s="2"/>
      <c r="D10" s="2"/>
      <c r="E10" s="2"/>
      <c r="F10" s="2"/>
      <c r="G10" s="2"/>
      <c r="H10" s="24">
        <f t="shared" si="0"/>
        <v>0</v>
      </c>
    </row>
    <row r="11" spans="1:8" x14ac:dyDescent="0.35">
      <c r="A11" s="2"/>
      <c r="B11" s="2"/>
      <c r="C11" s="2"/>
      <c r="D11" s="2"/>
      <c r="E11" s="2"/>
      <c r="F11" s="2"/>
      <c r="G11" s="2"/>
      <c r="H11" s="24">
        <f t="shared" si="0"/>
        <v>0</v>
      </c>
    </row>
    <row r="12" spans="1:8" x14ac:dyDescent="0.35">
      <c r="A12" s="15" t="s">
        <v>0</v>
      </c>
      <c r="B12" s="15" t="s">
        <v>2</v>
      </c>
      <c r="C12" s="15">
        <f>+SUM(C2:C11)</f>
        <v>0</v>
      </c>
      <c r="D12" s="15" t="s">
        <v>2</v>
      </c>
      <c r="E12" s="15">
        <f>+SUM(E2:E11)</f>
        <v>0</v>
      </c>
      <c r="F12" s="15">
        <f>+SUM(F2:F11)</f>
        <v>0</v>
      </c>
      <c r="G12" s="15">
        <f>+SUM(G2:G11)</f>
        <v>0</v>
      </c>
      <c r="H12" s="15">
        <f>+SUM(H2:H11)</f>
        <v>0</v>
      </c>
    </row>
    <row r="13" spans="1:8" x14ac:dyDescent="0.35">
      <c r="A13" s="3"/>
      <c r="B13" s="3"/>
      <c r="C13" s="3"/>
      <c r="D13" s="3"/>
      <c r="E13" s="3"/>
      <c r="F13" s="3"/>
      <c r="G13" s="3"/>
      <c r="H13" s="3"/>
    </row>
    <row r="14" spans="1:8" x14ac:dyDescent="0.35">
      <c r="A14" s="15" t="s">
        <v>15</v>
      </c>
      <c r="B14" s="24">
        <f>F12</f>
        <v>0</v>
      </c>
      <c r="C14" s="23"/>
      <c r="D14" s="3"/>
      <c r="E14" s="3"/>
      <c r="F14" s="3"/>
      <c r="G14" s="3"/>
      <c r="H14" s="3"/>
    </row>
    <row r="15" spans="1:8" x14ac:dyDescent="0.35">
      <c r="A15" s="15" t="s">
        <v>41</v>
      </c>
      <c r="B15" s="24" t="e">
        <f>$F$12/$E$12</f>
        <v>#DIV/0!</v>
      </c>
      <c r="C15" s="3"/>
      <c r="D15" s="3"/>
      <c r="E15" s="3"/>
      <c r="F15" s="3"/>
      <c r="G15" s="3"/>
      <c r="H15" s="3"/>
    </row>
    <row r="16" spans="1:8" x14ac:dyDescent="0.35">
      <c r="A16" s="15" t="s">
        <v>16</v>
      </c>
      <c r="B16" s="10">
        <f>G12</f>
        <v>0</v>
      </c>
      <c r="C16" s="3"/>
      <c r="D16" s="3"/>
      <c r="E16" s="3"/>
      <c r="F16" s="3"/>
      <c r="G16" s="3"/>
      <c r="H16" s="3"/>
    </row>
    <row r="17" spans="1:8" x14ac:dyDescent="0.35">
      <c r="A17" s="15" t="s">
        <v>40</v>
      </c>
      <c r="B17" s="24">
        <f>B14-B16</f>
        <v>0</v>
      </c>
      <c r="C17" s="3"/>
      <c r="D17" s="3"/>
      <c r="E17" s="3"/>
      <c r="F17" s="3"/>
      <c r="G17" s="3"/>
      <c r="H17" s="3"/>
    </row>
  </sheetData>
  <pageMargins left="0.25" right="0.25" top="0.75" bottom="0.75" header="0.3" footer="0.3"/>
  <pageSetup paperSize="9" orientation="landscape" horizontalDpi="1200" verticalDpi="1200" r:id="rId1"/>
  <ignoredErrors>
    <ignoredError sqref="B15" evalError="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Intructiuni</vt:lpstr>
      <vt:lpstr>Buget</vt:lpstr>
      <vt:lpstr>Lista invitati</vt:lpstr>
      <vt:lpstr>Costuri Cazare</vt:lpstr>
      <vt:lpstr>DataNunții</vt:lpstr>
      <vt:lpstr>Buget!Print_Area</vt:lpstr>
      <vt:lpstr>'Lista invitati'!Print_Area</vt:lpstr>
      <vt:lpstr>Buget!Print_Titles</vt:lpstr>
      <vt:lpstr>'Lista invitati'!Print_Titles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Sergiu</dc:creator>
  <cp:lastModifiedBy>silvia misu</cp:lastModifiedBy>
  <cp:lastPrinted>2026-06-24T16:48:30Z</cp:lastPrinted>
  <dcterms:created xsi:type="dcterms:W3CDTF">2015-06-05T18:17:20Z</dcterms:created>
  <dcterms:modified xsi:type="dcterms:W3CDTF">2026-07-07T18:54:40Z</dcterms:modified>
</cp:coreProperties>
</file>