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0.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13.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silvi\OneDrive\Desktop\"/>
    </mc:Choice>
  </mc:AlternateContent>
  <xr:revisionPtr revIDLastSave="0" documentId="13_ncr:1_{EF651D46-48F4-407F-ADDF-8C67969AB6EC}" xr6:coauthVersionLast="47" xr6:coauthVersionMax="47" xr10:uidLastSave="{00000000-0000-0000-0000-000000000000}"/>
  <bookViews>
    <workbookView xWindow="-110" yWindow="-110" windowWidth="19420" windowHeight="10300" tabRatio="698" activeTab="2" xr2:uid="{00000000-000D-0000-FFFF-FFFF00000000}"/>
  </bookViews>
  <sheets>
    <sheet name="Ghid" sheetId="14" r:id="rId1"/>
    <sheet name="Luna Ianuarie" sheetId="10" r:id="rId2"/>
    <sheet name="Luna Februarie" sheetId="11" r:id="rId3"/>
    <sheet name="Luna Martie" sheetId="12" r:id="rId4"/>
    <sheet name="Luna Aprilie" sheetId="13" r:id="rId5"/>
    <sheet name="Luna Mai" sheetId="6" r:id="rId6"/>
    <sheet name="Luna Iunie" sheetId="7" r:id="rId7"/>
    <sheet name="Luna Iulie" sheetId="8" r:id="rId8"/>
    <sheet name="Luna August" sheetId="9" r:id="rId9"/>
    <sheet name="Luna Septembrie" sheetId="4" r:id="rId10"/>
    <sheet name="Luna Octombrie" sheetId="5" r:id="rId11"/>
    <sheet name="Luna Noiembrie" sheetId="3" r:id="rId12"/>
    <sheet name="Luna Decembrie" sheetId="1" r:id="rId13"/>
  </sheets>
  <definedNames>
    <definedName name="_xlnm.Print_Area" localSheetId="0">Ghid!$A$1:$I$18</definedName>
    <definedName name="_xlnm.Print_Area" localSheetId="12">'Luna Decembrie'!$B$2:$T$70</definedName>
  </definedNames>
  <calcPr calcId="191029"/>
</workbook>
</file>

<file path=xl/calcChain.xml><?xml version="1.0" encoding="utf-8"?>
<calcChain xmlns="http://schemas.openxmlformats.org/spreadsheetml/2006/main">
  <c r="O65" i="12" l="1"/>
  <c r="N46" i="11"/>
  <c r="N45" i="11"/>
  <c r="N40" i="11"/>
  <c r="N39" i="11"/>
  <c r="M46" i="11"/>
  <c r="M45" i="11"/>
  <c r="M44" i="11"/>
  <c r="M43" i="11"/>
  <c r="M42" i="11"/>
  <c r="M41" i="11"/>
  <c r="M40" i="11"/>
  <c r="M39" i="11"/>
  <c r="M38" i="11"/>
  <c r="M37" i="11"/>
  <c r="M36" i="11"/>
  <c r="M35" i="11"/>
  <c r="N30" i="11"/>
  <c r="N31" i="11"/>
  <c r="N32" i="11"/>
  <c r="N33" i="11"/>
  <c r="N34" i="11"/>
  <c r="N29" i="10"/>
  <c r="N30" i="10"/>
  <c r="N31" i="10"/>
  <c r="N32" i="10"/>
  <c r="N33" i="10"/>
  <c r="N34" i="10"/>
  <c r="N35" i="10"/>
  <c r="N36" i="10"/>
  <c r="N37" i="10"/>
  <c r="N38" i="10"/>
  <c r="N39" i="10"/>
  <c r="N40" i="10"/>
  <c r="E16" i="10"/>
  <c r="E7" i="10"/>
  <c r="E8" i="10"/>
  <c r="E9" i="10"/>
  <c r="E10" i="10"/>
  <c r="E13" i="1"/>
  <c r="D13" i="1"/>
  <c r="C13" i="1"/>
  <c r="E13" i="3"/>
  <c r="D13" i="3"/>
  <c r="C13" i="3"/>
  <c r="E13" i="5"/>
  <c r="D13" i="5"/>
  <c r="C13" i="5"/>
  <c r="E13" i="4"/>
  <c r="D13" i="4"/>
  <c r="C13" i="4"/>
  <c r="E13" i="9"/>
  <c r="D13" i="9"/>
  <c r="C13" i="9"/>
  <c r="E13" i="8"/>
  <c r="D13" i="8"/>
  <c r="C13" i="8"/>
  <c r="E13" i="7"/>
  <c r="D13" i="7"/>
  <c r="C13" i="7"/>
  <c r="E13" i="6"/>
  <c r="D13" i="6"/>
  <c r="C13" i="6"/>
  <c r="E13" i="13"/>
  <c r="D13" i="13"/>
  <c r="C13" i="13"/>
  <c r="E13" i="12"/>
  <c r="D13" i="12"/>
  <c r="C13" i="12"/>
  <c r="E13" i="11"/>
  <c r="D68" i="10"/>
  <c r="D26" i="1"/>
  <c r="E8" i="8"/>
  <c r="E9" i="8"/>
  <c r="E10" i="8"/>
  <c r="E7" i="8"/>
  <c r="E8" i="7"/>
  <c r="E9" i="7"/>
  <c r="E10" i="7"/>
  <c r="E7" i="7"/>
  <c r="E8" i="6"/>
  <c r="E9" i="6"/>
  <c r="E10" i="6"/>
  <c r="E7" i="6"/>
  <c r="E8" i="13"/>
  <c r="E9" i="13"/>
  <c r="E10" i="13"/>
  <c r="E7" i="13"/>
  <c r="E8" i="12"/>
  <c r="E9" i="12"/>
  <c r="E10" i="12"/>
  <c r="E7" i="12"/>
  <c r="E8" i="11"/>
  <c r="E9" i="11"/>
  <c r="E10" i="11"/>
  <c r="E7" i="11"/>
  <c r="E8" i="1"/>
  <c r="E9" i="1"/>
  <c r="E10" i="1"/>
  <c r="E7" i="1"/>
  <c r="E8" i="3"/>
  <c r="E9" i="3"/>
  <c r="E10" i="3"/>
  <c r="E7" i="3"/>
  <c r="E8" i="5"/>
  <c r="E9" i="5"/>
  <c r="E10" i="5"/>
  <c r="E7" i="5"/>
  <c r="E8" i="4"/>
  <c r="E9" i="4"/>
  <c r="E10" i="4"/>
  <c r="E7" i="4"/>
  <c r="E8" i="9"/>
  <c r="E9" i="9"/>
  <c r="E10" i="9"/>
  <c r="E7" i="9"/>
  <c r="D11" i="9"/>
  <c r="E11" i="9" l="1"/>
  <c r="I68" i="13"/>
  <c r="H68" i="13"/>
  <c r="M40" i="13" s="1"/>
  <c r="D68" i="13"/>
  <c r="C68" i="13"/>
  <c r="M34" i="13" s="1"/>
  <c r="J67" i="13"/>
  <c r="E67" i="13"/>
  <c r="J66" i="13"/>
  <c r="E66" i="13"/>
  <c r="J65" i="13"/>
  <c r="E65" i="13"/>
  <c r="E64" i="13"/>
  <c r="I62" i="13"/>
  <c r="H62" i="13"/>
  <c r="M39" i="13" s="1"/>
  <c r="J61" i="13"/>
  <c r="D61" i="13"/>
  <c r="C61" i="13"/>
  <c r="M33" i="13" s="1"/>
  <c r="J60" i="13"/>
  <c r="E60" i="13"/>
  <c r="J59" i="13"/>
  <c r="E59" i="13"/>
  <c r="J58" i="13"/>
  <c r="E58" i="13"/>
  <c r="E57" i="13"/>
  <c r="I55" i="13"/>
  <c r="H55" i="13"/>
  <c r="M38" i="13" s="1"/>
  <c r="J54" i="13"/>
  <c r="D54" i="13"/>
  <c r="C54" i="13"/>
  <c r="J53" i="13"/>
  <c r="E53" i="13"/>
  <c r="J52" i="13"/>
  <c r="E52" i="13"/>
  <c r="E51" i="13"/>
  <c r="E50" i="13"/>
  <c r="I49" i="13"/>
  <c r="H49" i="13"/>
  <c r="M37" i="13" s="1"/>
  <c r="E49" i="13"/>
  <c r="J48" i="13"/>
  <c r="E48" i="13"/>
  <c r="J47" i="13"/>
  <c r="E47" i="13"/>
  <c r="J46" i="13"/>
  <c r="E46" i="13"/>
  <c r="J45" i="13"/>
  <c r="E45" i="13"/>
  <c r="J44" i="13"/>
  <c r="J43" i="13"/>
  <c r="D42" i="13"/>
  <c r="C42" i="13"/>
  <c r="M31" i="13" s="1"/>
  <c r="E41" i="13"/>
  <c r="L40" i="13"/>
  <c r="I40" i="13"/>
  <c r="H40" i="13"/>
  <c r="M36" i="13" s="1"/>
  <c r="E40" i="13"/>
  <c r="L39" i="13"/>
  <c r="J39" i="13"/>
  <c r="E39" i="13"/>
  <c r="L38" i="13"/>
  <c r="J38" i="13"/>
  <c r="L37" i="13"/>
  <c r="J37" i="13"/>
  <c r="L36" i="13"/>
  <c r="J36" i="13"/>
  <c r="D36" i="13"/>
  <c r="C36" i="13"/>
  <c r="L35" i="13"/>
  <c r="J35" i="13"/>
  <c r="E35" i="13"/>
  <c r="L34" i="13"/>
  <c r="J34" i="13"/>
  <c r="E34" i="13"/>
  <c r="L33" i="13"/>
  <c r="J33" i="13"/>
  <c r="E33" i="13"/>
  <c r="M32" i="13"/>
  <c r="L32" i="13"/>
  <c r="J32" i="13"/>
  <c r="E32" i="13"/>
  <c r="L31" i="13"/>
  <c r="J31" i="13"/>
  <c r="E31" i="13"/>
  <c r="M30" i="13"/>
  <c r="L30" i="13"/>
  <c r="J30" i="13"/>
  <c r="E30" i="13"/>
  <c r="L29" i="13"/>
  <c r="J29" i="13"/>
  <c r="E29" i="13"/>
  <c r="I26" i="13"/>
  <c r="H26" i="13"/>
  <c r="M35" i="13" s="1"/>
  <c r="D26" i="13"/>
  <c r="C26" i="13"/>
  <c r="M29" i="13" s="1"/>
  <c r="J25" i="13"/>
  <c r="E25" i="13"/>
  <c r="J24" i="13"/>
  <c r="E24" i="13"/>
  <c r="J23" i="13"/>
  <c r="E23" i="13"/>
  <c r="J22" i="13"/>
  <c r="E22" i="13"/>
  <c r="J21" i="13"/>
  <c r="E21" i="13"/>
  <c r="J20" i="13"/>
  <c r="E20" i="13"/>
  <c r="J19" i="13"/>
  <c r="E19" i="13"/>
  <c r="J18" i="13"/>
  <c r="E18" i="13"/>
  <c r="J17" i="13"/>
  <c r="E17" i="13"/>
  <c r="J16" i="13"/>
  <c r="E16" i="13"/>
  <c r="E11" i="13"/>
  <c r="D11" i="13"/>
  <c r="C11" i="13"/>
  <c r="I68" i="12"/>
  <c r="H68" i="12"/>
  <c r="D68" i="12"/>
  <c r="C68" i="12"/>
  <c r="J67" i="12"/>
  <c r="E67" i="12"/>
  <c r="J66" i="12"/>
  <c r="E66" i="12"/>
  <c r="J65" i="12"/>
  <c r="E65" i="12"/>
  <c r="E64" i="12"/>
  <c r="I62" i="12"/>
  <c r="H62" i="12"/>
  <c r="M39" i="12" s="1"/>
  <c r="J61" i="12"/>
  <c r="D61" i="12"/>
  <c r="C61" i="12"/>
  <c r="M33" i="12" s="1"/>
  <c r="J60" i="12"/>
  <c r="E60" i="12"/>
  <c r="J59" i="12"/>
  <c r="E59" i="12"/>
  <c r="J58" i="12"/>
  <c r="E58" i="12"/>
  <c r="E57" i="12"/>
  <c r="I55" i="12"/>
  <c r="H55" i="12"/>
  <c r="M38" i="12" s="1"/>
  <c r="J54" i="12"/>
  <c r="D54" i="12"/>
  <c r="C54" i="12"/>
  <c r="J53" i="12"/>
  <c r="E53" i="12"/>
  <c r="J52" i="12"/>
  <c r="J55" i="12" s="1"/>
  <c r="E52" i="12"/>
  <c r="E51" i="12"/>
  <c r="E50" i="12"/>
  <c r="I49" i="12"/>
  <c r="H49" i="12"/>
  <c r="M37" i="12" s="1"/>
  <c r="E49" i="12"/>
  <c r="J48" i="12"/>
  <c r="E48" i="12"/>
  <c r="J47" i="12"/>
  <c r="E47" i="12"/>
  <c r="J46" i="12"/>
  <c r="E46" i="12"/>
  <c r="J45" i="12"/>
  <c r="E45" i="12"/>
  <c r="J44" i="12"/>
  <c r="J43" i="12"/>
  <c r="D42" i="12"/>
  <c r="C42" i="12"/>
  <c r="M31" i="12" s="1"/>
  <c r="E41" i="12"/>
  <c r="M40" i="12"/>
  <c r="L40" i="12"/>
  <c r="I40" i="12"/>
  <c r="H40" i="12"/>
  <c r="M36" i="12" s="1"/>
  <c r="E40" i="12"/>
  <c r="L39" i="12"/>
  <c r="J39" i="12"/>
  <c r="E39" i="12"/>
  <c r="L38" i="12"/>
  <c r="J38" i="12"/>
  <c r="L37" i="12"/>
  <c r="J37" i="12"/>
  <c r="L36" i="12"/>
  <c r="J36" i="12"/>
  <c r="D36" i="12"/>
  <c r="C36" i="12"/>
  <c r="M30" i="12" s="1"/>
  <c r="L35" i="12"/>
  <c r="J35" i="12"/>
  <c r="E35" i="12"/>
  <c r="M34" i="12"/>
  <c r="L34" i="12"/>
  <c r="J34" i="12"/>
  <c r="E34" i="12"/>
  <c r="L33" i="12"/>
  <c r="J33" i="12"/>
  <c r="E33" i="12"/>
  <c r="M32" i="12"/>
  <c r="L32" i="12"/>
  <c r="J32" i="12"/>
  <c r="E32" i="12"/>
  <c r="L31" i="12"/>
  <c r="J31" i="12"/>
  <c r="E31" i="12"/>
  <c r="L30" i="12"/>
  <c r="J30" i="12"/>
  <c r="E30" i="12"/>
  <c r="L29" i="12"/>
  <c r="J29" i="12"/>
  <c r="J40" i="12" s="1"/>
  <c r="E29" i="12"/>
  <c r="E36" i="12" s="1"/>
  <c r="I26" i="12"/>
  <c r="H26" i="12"/>
  <c r="M35" i="12" s="1"/>
  <c r="D26" i="12"/>
  <c r="C26" i="12"/>
  <c r="M29" i="12" s="1"/>
  <c r="J25" i="12"/>
  <c r="E25" i="12"/>
  <c r="J24" i="12"/>
  <c r="E24" i="12"/>
  <c r="J23" i="12"/>
  <c r="E23" i="12"/>
  <c r="J22" i="12"/>
  <c r="E22" i="12"/>
  <c r="J21" i="12"/>
  <c r="E21" i="12"/>
  <c r="J20" i="12"/>
  <c r="E20" i="12"/>
  <c r="J19" i="12"/>
  <c r="E19" i="12"/>
  <c r="J18" i="12"/>
  <c r="E18" i="12"/>
  <c r="J17" i="12"/>
  <c r="E17" i="12"/>
  <c r="J16" i="12"/>
  <c r="E16" i="12"/>
  <c r="E11" i="12"/>
  <c r="D11" i="12"/>
  <c r="C11" i="12"/>
  <c r="I68" i="11"/>
  <c r="H68" i="11"/>
  <c r="D68" i="11"/>
  <c r="C68" i="11"/>
  <c r="J67" i="11"/>
  <c r="E67" i="11"/>
  <c r="J66" i="11"/>
  <c r="E66" i="11"/>
  <c r="J65" i="11"/>
  <c r="E65" i="11"/>
  <c r="E64" i="11"/>
  <c r="I62" i="11"/>
  <c r="H62" i="11"/>
  <c r="J61" i="11"/>
  <c r="D61" i="11"/>
  <c r="C61" i="11"/>
  <c r="J60" i="11"/>
  <c r="E60" i="11"/>
  <c r="J59" i="11"/>
  <c r="E59" i="11"/>
  <c r="J58" i="11"/>
  <c r="E58" i="11"/>
  <c r="E57" i="11"/>
  <c r="I55" i="11"/>
  <c r="H55" i="11"/>
  <c r="N44" i="11" s="1"/>
  <c r="J54" i="11"/>
  <c r="D54" i="11"/>
  <c r="C54" i="11"/>
  <c r="N38" i="11" s="1"/>
  <c r="J53" i="11"/>
  <c r="E53" i="11"/>
  <c r="J52" i="11"/>
  <c r="J55" i="11" s="1"/>
  <c r="E52" i="11"/>
  <c r="E51" i="11"/>
  <c r="E50" i="11"/>
  <c r="I49" i="11"/>
  <c r="H49" i="11"/>
  <c r="N43" i="11" s="1"/>
  <c r="E49" i="11"/>
  <c r="J48" i="11"/>
  <c r="E48" i="11"/>
  <c r="J47" i="11"/>
  <c r="E47" i="11"/>
  <c r="J46" i="11"/>
  <c r="E46" i="11"/>
  <c r="J45" i="11"/>
  <c r="E45" i="11"/>
  <c r="J44" i="11"/>
  <c r="J43" i="11"/>
  <c r="D42" i="11"/>
  <c r="C42" i="11"/>
  <c r="N37" i="11" s="1"/>
  <c r="E41" i="11"/>
  <c r="I40" i="11"/>
  <c r="H40" i="11"/>
  <c r="N42" i="11" s="1"/>
  <c r="E40" i="11"/>
  <c r="J39" i="11"/>
  <c r="E39" i="11"/>
  <c r="J38" i="11"/>
  <c r="J37" i="11"/>
  <c r="J36" i="11"/>
  <c r="D36" i="11"/>
  <c r="C36" i="11"/>
  <c r="N36" i="11" s="1"/>
  <c r="J35" i="11"/>
  <c r="E35" i="11"/>
  <c r="J34" i="11"/>
  <c r="E34" i="11"/>
  <c r="J33" i="11"/>
  <c r="E33" i="11"/>
  <c r="J32" i="11"/>
  <c r="E32" i="11"/>
  <c r="J31" i="11"/>
  <c r="E31" i="11"/>
  <c r="J30" i="11"/>
  <c r="E30" i="11"/>
  <c r="J29" i="11"/>
  <c r="E29" i="11"/>
  <c r="I26" i="11"/>
  <c r="H26" i="11"/>
  <c r="N41" i="11" s="1"/>
  <c r="D26" i="11"/>
  <c r="C26" i="11"/>
  <c r="N35" i="11" s="1"/>
  <c r="J25" i="11"/>
  <c r="E25" i="11"/>
  <c r="J24" i="11"/>
  <c r="E24" i="11"/>
  <c r="J23" i="11"/>
  <c r="E23" i="11"/>
  <c r="J22" i="11"/>
  <c r="E22" i="11"/>
  <c r="J21" i="11"/>
  <c r="E21" i="11"/>
  <c r="J20" i="11"/>
  <c r="E20" i="11"/>
  <c r="J19" i="11"/>
  <c r="E19" i="11"/>
  <c r="J18" i="11"/>
  <c r="E18" i="11"/>
  <c r="J17" i="11"/>
  <c r="E17" i="11"/>
  <c r="J16" i="11"/>
  <c r="E16" i="11"/>
  <c r="E11" i="11"/>
  <c r="D11" i="11"/>
  <c r="C11" i="11"/>
  <c r="O67" i="11" s="1"/>
  <c r="I68" i="10"/>
  <c r="H68" i="10"/>
  <c r="C68" i="10"/>
  <c r="M34" i="10" s="1"/>
  <c r="J67" i="10"/>
  <c r="E67" i="10"/>
  <c r="J66" i="10"/>
  <c r="E66" i="10"/>
  <c r="J65" i="10"/>
  <c r="J68" i="10" s="1"/>
  <c r="E65" i="10"/>
  <c r="E64" i="10"/>
  <c r="I62" i="10"/>
  <c r="H62" i="10"/>
  <c r="M39" i="10" s="1"/>
  <c r="J61" i="10"/>
  <c r="D61" i="10"/>
  <c r="C61" i="10"/>
  <c r="M33" i="10" s="1"/>
  <c r="J60" i="10"/>
  <c r="E60" i="10"/>
  <c r="J59" i="10"/>
  <c r="E59" i="10"/>
  <c r="J58" i="10"/>
  <c r="E58" i="10"/>
  <c r="E57" i="10"/>
  <c r="I55" i="10"/>
  <c r="H55" i="10"/>
  <c r="J54" i="10"/>
  <c r="D54" i="10"/>
  <c r="C54" i="10"/>
  <c r="J53" i="10"/>
  <c r="E53" i="10"/>
  <c r="J52" i="10"/>
  <c r="J55" i="10" s="1"/>
  <c r="E52" i="10"/>
  <c r="E51" i="10"/>
  <c r="E50" i="10"/>
  <c r="I49" i="10"/>
  <c r="H49" i="10"/>
  <c r="M37" i="10" s="1"/>
  <c r="E49" i="10"/>
  <c r="J48" i="10"/>
  <c r="E48" i="10"/>
  <c r="J47" i="10"/>
  <c r="E47" i="10"/>
  <c r="J46" i="10"/>
  <c r="E46" i="10"/>
  <c r="J45" i="10"/>
  <c r="E45" i="10"/>
  <c r="J44" i="10"/>
  <c r="J43" i="10"/>
  <c r="D42" i="10"/>
  <c r="C42" i="10"/>
  <c r="E41" i="10"/>
  <c r="M40" i="10"/>
  <c r="L40" i="10"/>
  <c r="I40" i="10"/>
  <c r="H40" i="10"/>
  <c r="M36" i="10" s="1"/>
  <c r="E40" i="10"/>
  <c r="L39" i="10"/>
  <c r="J39" i="10"/>
  <c r="E39" i="10"/>
  <c r="M38" i="10"/>
  <c r="L38" i="10"/>
  <c r="J38" i="10"/>
  <c r="L37" i="10"/>
  <c r="J37" i="10"/>
  <c r="L36" i="10"/>
  <c r="J36" i="10"/>
  <c r="D36" i="10"/>
  <c r="C36" i="10"/>
  <c r="L35" i="10"/>
  <c r="J35" i="10"/>
  <c r="E35" i="10"/>
  <c r="L34" i="10"/>
  <c r="J34" i="10"/>
  <c r="E34" i="10"/>
  <c r="L33" i="10"/>
  <c r="J33" i="10"/>
  <c r="E33" i="10"/>
  <c r="L32" i="10"/>
  <c r="J32" i="10"/>
  <c r="E32" i="10"/>
  <c r="M31" i="10"/>
  <c r="L31" i="10"/>
  <c r="J31" i="10"/>
  <c r="E31" i="10"/>
  <c r="L30" i="10"/>
  <c r="J30" i="10"/>
  <c r="E30" i="10"/>
  <c r="L29" i="10"/>
  <c r="J29" i="10"/>
  <c r="E29" i="10"/>
  <c r="I26" i="10"/>
  <c r="H26" i="10"/>
  <c r="M35" i="10" s="1"/>
  <c r="D26" i="10"/>
  <c r="C26" i="10"/>
  <c r="J25" i="10"/>
  <c r="E25" i="10"/>
  <c r="J24" i="10"/>
  <c r="E24" i="10"/>
  <c r="J23" i="10"/>
  <c r="E23" i="10"/>
  <c r="J22" i="10"/>
  <c r="E22" i="10"/>
  <c r="J21" i="10"/>
  <c r="E21" i="10"/>
  <c r="J20" i="10"/>
  <c r="E20" i="10"/>
  <c r="J19" i="10"/>
  <c r="E19" i="10"/>
  <c r="J18" i="10"/>
  <c r="E18" i="10"/>
  <c r="J17" i="10"/>
  <c r="E17" i="10"/>
  <c r="J16" i="10"/>
  <c r="E11" i="10"/>
  <c r="D11" i="10"/>
  <c r="C11" i="10"/>
  <c r="O66" i="10" s="1"/>
  <c r="I68" i="9"/>
  <c r="H68" i="9"/>
  <c r="D68" i="9"/>
  <c r="C68" i="9"/>
  <c r="M34" i="9" s="1"/>
  <c r="J67" i="9"/>
  <c r="E67" i="9"/>
  <c r="J66" i="9"/>
  <c r="J68" i="9" s="1"/>
  <c r="E66" i="9"/>
  <c r="J65" i="9"/>
  <c r="E65" i="9"/>
  <c r="E64" i="9"/>
  <c r="I62" i="9"/>
  <c r="H62" i="9"/>
  <c r="M39" i="9" s="1"/>
  <c r="J61" i="9"/>
  <c r="D61" i="9"/>
  <c r="C61" i="9"/>
  <c r="M33" i="9" s="1"/>
  <c r="J60" i="9"/>
  <c r="E60" i="9"/>
  <c r="J59" i="9"/>
  <c r="J62" i="9" s="1"/>
  <c r="E59" i="9"/>
  <c r="J58" i="9"/>
  <c r="E58" i="9"/>
  <c r="E61" i="9" s="1"/>
  <c r="E57" i="9"/>
  <c r="I55" i="9"/>
  <c r="H55" i="9"/>
  <c r="J54" i="9"/>
  <c r="D54" i="9"/>
  <c r="C54" i="9"/>
  <c r="J53" i="9"/>
  <c r="E53" i="9"/>
  <c r="J52" i="9"/>
  <c r="J55" i="9" s="1"/>
  <c r="E52" i="9"/>
  <c r="E51" i="9"/>
  <c r="E50" i="9"/>
  <c r="I49" i="9"/>
  <c r="H49" i="9"/>
  <c r="M37" i="9" s="1"/>
  <c r="E49" i="9"/>
  <c r="J48" i="9"/>
  <c r="E48" i="9"/>
  <c r="J47" i="9"/>
  <c r="E47" i="9"/>
  <c r="J46" i="9"/>
  <c r="E46" i="9"/>
  <c r="J45" i="9"/>
  <c r="E45" i="9"/>
  <c r="J44" i="9"/>
  <c r="J49" i="9" s="1"/>
  <c r="J43" i="9"/>
  <c r="D42" i="9"/>
  <c r="C42" i="9"/>
  <c r="E41" i="9"/>
  <c r="M40" i="9"/>
  <c r="L40" i="9"/>
  <c r="I40" i="9"/>
  <c r="H40" i="9"/>
  <c r="O65" i="9" s="1"/>
  <c r="E40" i="9"/>
  <c r="L39" i="9"/>
  <c r="J39" i="9"/>
  <c r="E39" i="9"/>
  <c r="M38" i="9"/>
  <c r="L38" i="9"/>
  <c r="J38" i="9"/>
  <c r="L37" i="9"/>
  <c r="J37" i="9"/>
  <c r="L36" i="9"/>
  <c r="J36" i="9"/>
  <c r="D36" i="9"/>
  <c r="C36" i="9"/>
  <c r="L35" i="9"/>
  <c r="J35" i="9"/>
  <c r="E35" i="9"/>
  <c r="L34" i="9"/>
  <c r="J34" i="9"/>
  <c r="E34" i="9"/>
  <c r="L33" i="9"/>
  <c r="J33" i="9"/>
  <c r="E33" i="9"/>
  <c r="M32" i="9"/>
  <c r="L32" i="9"/>
  <c r="J32" i="9"/>
  <c r="E32" i="9"/>
  <c r="M31" i="9"/>
  <c r="L31" i="9"/>
  <c r="J31" i="9"/>
  <c r="E31" i="9"/>
  <c r="M30" i="9"/>
  <c r="L30" i="9"/>
  <c r="J30" i="9"/>
  <c r="E30" i="9"/>
  <c r="L29" i="9"/>
  <c r="J29" i="9"/>
  <c r="E29" i="9"/>
  <c r="I26" i="9"/>
  <c r="H26" i="9"/>
  <c r="M35" i="9" s="1"/>
  <c r="D26" i="9"/>
  <c r="C26" i="9"/>
  <c r="M29" i="9" s="1"/>
  <c r="J25" i="9"/>
  <c r="E25" i="9"/>
  <c r="J24" i="9"/>
  <c r="E24" i="9"/>
  <c r="J23" i="9"/>
  <c r="E23" i="9"/>
  <c r="J22" i="9"/>
  <c r="E22" i="9"/>
  <c r="J21" i="9"/>
  <c r="E21" i="9"/>
  <c r="J20" i="9"/>
  <c r="E20" i="9"/>
  <c r="J19" i="9"/>
  <c r="E19" i="9"/>
  <c r="J18" i="9"/>
  <c r="E18" i="9"/>
  <c r="J17" i="9"/>
  <c r="E17" i="9"/>
  <c r="J16" i="9"/>
  <c r="E16" i="9"/>
  <c r="C11" i="9"/>
  <c r="I68" i="8"/>
  <c r="H68" i="8"/>
  <c r="M40" i="8" s="1"/>
  <c r="D68" i="8"/>
  <c r="C68" i="8"/>
  <c r="J67" i="8"/>
  <c r="E67" i="8"/>
  <c r="J66" i="8"/>
  <c r="E66" i="8"/>
  <c r="J65" i="8"/>
  <c r="E65" i="8"/>
  <c r="E64" i="8"/>
  <c r="I62" i="8"/>
  <c r="H62" i="8"/>
  <c r="M39" i="8" s="1"/>
  <c r="J61" i="8"/>
  <c r="D61" i="8"/>
  <c r="C61" i="8"/>
  <c r="M33" i="8" s="1"/>
  <c r="J60" i="8"/>
  <c r="E60" i="8"/>
  <c r="J59" i="8"/>
  <c r="E59" i="8"/>
  <c r="J58" i="8"/>
  <c r="J62" i="8" s="1"/>
  <c r="E58" i="8"/>
  <c r="E57" i="8"/>
  <c r="I55" i="8"/>
  <c r="H55" i="8"/>
  <c r="J54" i="8"/>
  <c r="D54" i="8"/>
  <c r="C54" i="8"/>
  <c r="M32" i="8" s="1"/>
  <c r="J53" i="8"/>
  <c r="E53" i="8"/>
  <c r="J52" i="8"/>
  <c r="J55" i="8" s="1"/>
  <c r="E52" i="8"/>
  <c r="E51" i="8"/>
  <c r="E50" i="8"/>
  <c r="I49" i="8"/>
  <c r="H49" i="8"/>
  <c r="M37" i="8" s="1"/>
  <c r="E49" i="8"/>
  <c r="J48" i="8"/>
  <c r="E48" i="8"/>
  <c r="J47" i="8"/>
  <c r="E47" i="8"/>
  <c r="J46" i="8"/>
  <c r="E46" i="8"/>
  <c r="J45" i="8"/>
  <c r="E45" i="8"/>
  <c r="J44" i="8"/>
  <c r="J43" i="8"/>
  <c r="D42" i="8"/>
  <c r="C42" i="8"/>
  <c r="E41" i="8"/>
  <c r="L40" i="8"/>
  <c r="I40" i="8"/>
  <c r="H40" i="8"/>
  <c r="O65" i="8" s="1"/>
  <c r="E40" i="8"/>
  <c r="L39" i="8"/>
  <c r="J39" i="8"/>
  <c r="E39" i="8"/>
  <c r="M38" i="8"/>
  <c r="L38" i="8"/>
  <c r="J38" i="8"/>
  <c r="L37" i="8"/>
  <c r="J37" i="8"/>
  <c r="L36" i="8"/>
  <c r="J36" i="8"/>
  <c r="D36" i="8"/>
  <c r="C36" i="8"/>
  <c r="M30" i="8" s="1"/>
  <c r="L35" i="8"/>
  <c r="J35" i="8"/>
  <c r="E35" i="8"/>
  <c r="M34" i="8"/>
  <c r="L34" i="8"/>
  <c r="J34" i="8"/>
  <c r="E34" i="8"/>
  <c r="L33" i="8"/>
  <c r="J33" i="8"/>
  <c r="E33" i="8"/>
  <c r="L32" i="8"/>
  <c r="J32" i="8"/>
  <c r="E32" i="8"/>
  <c r="M31" i="8"/>
  <c r="L31" i="8"/>
  <c r="J31" i="8"/>
  <c r="E31" i="8"/>
  <c r="L30" i="8"/>
  <c r="J30" i="8"/>
  <c r="E30" i="8"/>
  <c r="L29" i="8"/>
  <c r="J29" i="8"/>
  <c r="E29" i="8"/>
  <c r="I26" i="8"/>
  <c r="J26" i="8" s="1"/>
  <c r="H26" i="8"/>
  <c r="M35" i="8" s="1"/>
  <c r="D26" i="8"/>
  <c r="C26" i="8"/>
  <c r="M29" i="8" s="1"/>
  <c r="J25" i="8"/>
  <c r="E25" i="8"/>
  <c r="J24" i="8"/>
  <c r="E24" i="8"/>
  <c r="J23" i="8"/>
  <c r="E23" i="8"/>
  <c r="J22" i="8"/>
  <c r="E22" i="8"/>
  <c r="J21" i="8"/>
  <c r="E21" i="8"/>
  <c r="J20" i="8"/>
  <c r="E20" i="8"/>
  <c r="J19" i="8"/>
  <c r="E19" i="8"/>
  <c r="J18" i="8"/>
  <c r="E18" i="8"/>
  <c r="J17" i="8"/>
  <c r="E17" i="8"/>
  <c r="J16" i="8"/>
  <c r="E16" i="8"/>
  <c r="E11" i="8"/>
  <c r="D11" i="8"/>
  <c r="C11" i="8"/>
  <c r="I68" i="7"/>
  <c r="H68" i="7"/>
  <c r="M40" i="7" s="1"/>
  <c r="D68" i="7"/>
  <c r="C68" i="7"/>
  <c r="J67" i="7"/>
  <c r="E67" i="7"/>
  <c r="J66" i="7"/>
  <c r="E66" i="7"/>
  <c r="J65" i="7"/>
  <c r="E65" i="7"/>
  <c r="E64" i="7"/>
  <c r="I62" i="7"/>
  <c r="H62" i="7"/>
  <c r="M39" i="7" s="1"/>
  <c r="J61" i="7"/>
  <c r="D61" i="7"/>
  <c r="C61" i="7"/>
  <c r="M33" i="7" s="1"/>
  <c r="J60" i="7"/>
  <c r="E60" i="7"/>
  <c r="J59" i="7"/>
  <c r="E59" i="7"/>
  <c r="J58" i="7"/>
  <c r="E58" i="7"/>
  <c r="E57" i="7"/>
  <c r="I55" i="7"/>
  <c r="H55" i="7"/>
  <c r="J54" i="7"/>
  <c r="D54" i="7"/>
  <c r="C54" i="7"/>
  <c r="M32" i="7" s="1"/>
  <c r="J53" i="7"/>
  <c r="E53" i="7"/>
  <c r="J52" i="7"/>
  <c r="J55" i="7" s="1"/>
  <c r="E52" i="7"/>
  <c r="E51" i="7"/>
  <c r="E50" i="7"/>
  <c r="I49" i="7"/>
  <c r="H49" i="7"/>
  <c r="E49" i="7"/>
  <c r="J48" i="7"/>
  <c r="E48" i="7"/>
  <c r="J47" i="7"/>
  <c r="E47" i="7"/>
  <c r="J46" i="7"/>
  <c r="E46" i="7"/>
  <c r="J45" i="7"/>
  <c r="E45" i="7"/>
  <c r="J44" i="7"/>
  <c r="J43" i="7"/>
  <c r="D42" i="7"/>
  <c r="C42" i="7"/>
  <c r="E41" i="7"/>
  <c r="L40" i="7"/>
  <c r="I40" i="7"/>
  <c r="H40" i="7"/>
  <c r="M36" i="7" s="1"/>
  <c r="E40" i="7"/>
  <c r="L39" i="7"/>
  <c r="J39" i="7"/>
  <c r="E39" i="7"/>
  <c r="M38" i="7"/>
  <c r="L38" i="7"/>
  <c r="J38" i="7"/>
  <c r="M37" i="7"/>
  <c r="L37" i="7"/>
  <c r="J37" i="7"/>
  <c r="L36" i="7"/>
  <c r="J36" i="7"/>
  <c r="D36" i="7"/>
  <c r="C36" i="7"/>
  <c r="L35" i="7"/>
  <c r="J35" i="7"/>
  <c r="E35" i="7"/>
  <c r="M34" i="7"/>
  <c r="L34" i="7"/>
  <c r="J34" i="7"/>
  <c r="E34" i="7"/>
  <c r="L33" i="7"/>
  <c r="J33" i="7"/>
  <c r="E33" i="7"/>
  <c r="L32" i="7"/>
  <c r="J32" i="7"/>
  <c r="E32" i="7"/>
  <c r="M31" i="7"/>
  <c r="L31" i="7"/>
  <c r="J31" i="7"/>
  <c r="E31" i="7"/>
  <c r="L30" i="7"/>
  <c r="J30" i="7"/>
  <c r="E30" i="7"/>
  <c r="L29" i="7"/>
  <c r="J29" i="7"/>
  <c r="E29" i="7"/>
  <c r="I26" i="7"/>
  <c r="H26" i="7"/>
  <c r="M35" i="7" s="1"/>
  <c r="D26" i="7"/>
  <c r="C26" i="7"/>
  <c r="M29" i="7" s="1"/>
  <c r="J25" i="7"/>
  <c r="E25" i="7"/>
  <c r="J24" i="7"/>
  <c r="E24" i="7"/>
  <c r="J23" i="7"/>
  <c r="E23" i="7"/>
  <c r="J22" i="7"/>
  <c r="E22" i="7"/>
  <c r="J21" i="7"/>
  <c r="E21" i="7"/>
  <c r="J20" i="7"/>
  <c r="E20" i="7"/>
  <c r="J19" i="7"/>
  <c r="E19" i="7"/>
  <c r="J18" i="7"/>
  <c r="E18" i="7"/>
  <c r="J17" i="7"/>
  <c r="E17" i="7"/>
  <c r="J16" i="7"/>
  <c r="E16" i="7"/>
  <c r="E11" i="7"/>
  <c r="D11" i="7"/>
  <c r="C11" i="7"/>
  <c r="I68" i="6"/>
  <c r="H68" i="6"/>
  <c r="M40" i="6" s="1"/>
  <c r="D68" i="6"/>
  <c r="C68" i="6"/>
  <c r="J67" i="6"/>
  <c r="E67" i="6"/>
  <c r="J66" i="6"/>
  <c r="E66" i="6"/>
  <c r="J65" i="6"/>
  <c r="E65" i="6"/>
  <c r="E64" i="6"/>
  <c r="I62" i="6"/>
  <c r="H62" i="6"/>
  <c r="M39" i="6" s="1"/>
  <c r="J61" i="6"/>
  <c r="D61" i="6"/>
  <c r="C61" i="6"/>
  <c r="M33" i="6" s="1"/>
  <c r="J60" i="6"/>
  <c r="E60" i="6"/>
  <c r="J59" i="6"/>
  <c r="E59" i="6"/>
  <c r="J58" i="6"/>
  <c r="E58" i="6"/>
  <c r="E57" i="6"/>
  <c r="I55" i="6"/>
  <c r="H55" i="6"/>
  <c r="J54" i="6"/>
  <c r="D54" i="6"/>
  <c r="C54" i="6"/>
  <c r="J53" i="6"/>
  <c r="E53" i="6"/>
  <c r="J52" i="6"/>
  <c r="E52" i="6"/>
  <c r="E51" i="6"/>
  <c r="E50" i="6"/>
  <c r="I49" i="6"/>
  <c r="H49" i="6"/>
  <c r="M37" i="6" s="1"/>
  <c r="E49" i="6"/>
  <c r="J48" i="6"/>
  <c r="E48" i="6"/>
  <c r="J47" i="6"/>
  <c r="E47" i="6"/>
  <c r="J46" i="6"/>
  <c r="E46" i="6"/>
  <c r="J45" i="6"/>
  <c r="E45" i="6"/>
  <c r="J44" i="6"/>
  <c r="J43" i="6"/>
  <c r="D42" i="6"/>
  <c r="C42" i="6"/>
  <c r="E41" i="6"/>
  <c r="L40" i="6"/>
  <c r="I40" i="6"/>
  <c r="H40" i="6"/>
  <c r="E40" i="6"/>
  <c r="E42" i="6" s="1"/>
  <c r="L39" i="6"/>
  <c r="J39" i="6"/>
  <c r="E39" i="6"/>
  <c r="M38" i="6"/>
  <c r="L38" i="6"/>
  <c r="J38" i="6"/>
  <c r="L37" i="6"/>
  <c r="J37" i="6"/>
  <c r="L36" i="6"/>
  <c r="J36" i="6"/>
  <c r="D36" i="6"/>
  <c r="C36" i="6"/>
  <c r="L35" i="6"/>
  <c r="J35" i="6"/>
  <c r="E35" i="6"/>
  <c r="M34" i="6"/>
  <c r="L34" i="6"/>
  <c r="J34" i="6"/>
  <c r="E34" i="6"/>
  <c r="L33" i="6"/>
  <c r="J33" i="6"/>
  <c r="E33" i="6"/>
  <c r="M32" i="6"/>
  <c r="L32" i="6"/>
  <c r="J32" i="6"/>
  <c r="E32" i="6"/>
  <c r="M31" i="6"/>
  <c r="L31" i="6"/>
  <c r="J31" i="6"/>
  <c r="E31" i="6"/>
  <c r="L30" i="6"/>
  <c r="J30" i="6"/>
  <c r="E30" i="6"/>
  <c r="L29" i="6"/>
  <c r="J29" i="6"/>
  <c r="E29" i="6"/>
  <c r="I26" i="6"/>
  <c r="H26" i="6"/>
  <c r="M35" i="6" s="1"/>
  <c r="D26" i="6"/>
  <c r="C26" i="6"/>
  <c r="M29" i="6" s="1"/>
  <c r="J25" i="6"/>
  <c r="E25" i="6"/>
  <c r="J24" i="6"/>
  <c r="E24" i="6"/>
  <c r="J23" i="6"/>
  <c r="E23" i="6"/>
  <c r="J22" i="6"/>
  <c r="E22" i="6"/>
  <c r="J21" i="6"/>
  <c r="E21" i="6"/>
  <c r="J20" i="6"/>
  <c r="E20" i="6"/>
  <c r="J19" i="6"/>
  <c r="E19" i="6"/>
  <c r="J18" i="6"/>
  <c r="E18" i="6"/>
  <c r="J17" i="6"/>
  <c r="E17" i="6"/>
  <c r="J16" i="6"/>
  <c r="E16" i="6"/>
  <c r="E11" i="6"/>
  <c r="D11" i="6"/>
  <c r="C11" i="6"/>
  <c r="I68" i="5"/>
  <c r="H68" i="5"/>
  <c r="M40" i="5" s="1"/>
  <c r="D68" i="5"/>
  <c r="C68" i="5"/>
  <c r="J67" i="5"/>
  <c r="E67" i="5"/>
  <c r="J66" i="5"/>
  <c r="E66" i="5"/>
  <c r="J65" i="5"/>
  <c r="E65" i="5"/>
  <c r="E64" i="5"/>
  <c r="I62" i="5"/>
  <c r="H62" i="5"/>
  <c r="M39" i="5" s="1"/>
  <c r="J61" i="5"/>
  <c r="D61" i="5"/>
  <c r="C61" i="5"/>
  <c r="M33" i="5" s="1"/>
  <c r="J60" i="5"/>
  <c r="E60" i="5"/>
  <c r="J59" i="5"/>
  <c r="E59" i="5"/>
  <c r="J58" i="5"/>
  <c r="E58" i="5"/>
  <c r="E57" i="5"/>
  <c r="I55" i="5"/>
  <c r="H55" i="5"/>
  <c r="M38" i="5" s="1"/>
  <c r="J54" i="5"/>
  <c r="D54" i="5"/>
  <c r="C54" i="5"/>
  <c r="J53" i="5"/>
  <c r="E53" i="5"/>
  <c r="J52" i="5"/>
  <c r="E52" i="5"/>
  <c r="E51" i="5"/>
  <c r="E50" i="5"/>
  <c r="I49" i="5"/>
  <c r="H49" i="5"/>
  <c r="M37" i="5" s="1"/>
  <c r="E49" i="5"/>
  <c r="J48" i="5"/>
  <c r="E48" i="5"/>
  <c r="J47" i="5"/>
  <c r="E47" i="5"/>
  <c r="J46" i="5"/>
  <c r="E46" i="5"/>
  <c r="J45" i="5"/>
  <c r="E45" i="5"/>
  <c r="J44" i="5"/>
  <c r="J43" i="5"/>
  <c r="D42" i="5"/>
  <c r="C42" i="5"/>
  <c r="M31" i="5" s="1"/>
  <c r="E41" i="5"/>
  <c r="L40" i="5"/>
  <c r="I40" i="5"/>
  <c r="H40" i="5"/>
  <c r="M36" i="5" s="1"/>
  <c r="E40" i="5"/>
  <c r="L39" i="5"/>
  <c r="J39" i="5"/>
  <c r="E39" i="5"/>
  <c r="L38" i="5"/>
  <c r="J38" i="5"/>
  <c r="L37" i="5"/>
  <c r="J37" i="5"/>
  <c r="L36" i="5"/>
  <c r="J36" i="5"/>
  <c r="D36" i="5"/>
  <c r="C36" i="5"/>
  <c r="M30" i="5" s="1"/>
  <c r="L35" i="5"/>
  <c r="J35" i="5"/>
  <c r="E35" i="5"/>
  <c r="M34" i="5"/>
  <c r="L34" i="5"/>
  <c r="J34" i="5"/>
  <c r="E34" i="5"/>
  <c r="L33" i="5"/>
  <c r="J33" i="5"/>
  <c r="E33" i="5"/>
  <c r="M32" i="5"/>
  <c r="L32" i="5"/>
  <c r="J32" i="5"/>
  <c r="E32" i="5"/>
  <c r="L31" i="5"/>
  <c r="J31" i="5"/>
  <c r="E31" i="5"/>
  <c r="L30" i="5"/>
  <c r="J30" i="5"/>
  <c r="E30" i="5"/>
  <c r="L29" i="5"/>
  <c r="J29" i="5"/>
  <c r="E29" i="5"/>
  <c r="I26" i="5"/>
  <c r="H26" i="5"/>
  <c r="M35" i="5" s="1"/>
  <c r="D26" i="5"/>
  <c r="C26" i="5"/>
  <c r="M29" i="5" s="1"/>
  <c r="J25" i="5"/>
  <c r="E25" i="5"/>
  <c r="J24" i="5"/>
  <c r="E24" i="5"/>
  <c r="J23" i="5"/>
  <c r="E23" i="5"/>
  <c r="J22" i="5"/>
  <c r="E22" i="5"/>
  <c r="J21" i="5"/>
  <c r="E21" i="5"/>
  <c r="J20" i="5"/>
  <c r="E20" i="5"/>
  <c r="J19" i="5"/>
  <c r="E19" i="5"/>
  <c r="J18" i="5"/>
  <c r="E18" i="5"/>
  <c r="J17" i="5"/>
  <c r="E17" i="5"/>
  <c r="J16" i="5"/>
  <c r="E16" i="5"/>
  <c r="E11" i="5"/>
  <c r="D11" i="5"/>
  <c r="C11" i="5"/>
  <c r="I68" i="4"/>
  <c r="H68" i="4"/>
  <c r="M40" i="4" s="1"/>
  <c r="D68" i="4"/>
  <c r="C68" i="4"/>
  <c r="J67" i="4"/>
  <c r="E67" i="4"/>
  <c r="J66" i="4"/>
  <c r="E66" i="4"/>
  <c r="J65" i="4"/>
  <c r="E65" i="4"/>
  <c r="E64" i="4"/>
  <c r="I62" i="4"/>
  <c r="H62" i="4"/>
  <c r="M39" i="4" s="1"/>
  <c r="J61" i="4"/>
  <c r="D61" i="4"/>
  <c r="C61" i="4"/>
  <c r="M33" i="4" s="1"/>
  <c r="J60" i="4"/>
  <c r="E60" i="4"/>
  <c r="J59" i="4"/>
  <c r="E59" i="4"/>
  <c r="J58" i="4"/>
  <c r="E58" i="4"/>
  <c r="E57" i="4"/>
  <c r="I55" i="4"/>
  <c r="H55" i="4"/>
  <c r="M38" i="4" s="1"/>
  <c r="J54" i="4"/>
  <c r="D54" i="4"/>
  <c r="C54" i="4"/>
  <c r="J53" i="4"/>
  <c r="E53" i="4"/>
  <c r="J52" i="4"/>
  <c r="E52" i="4"/>
  <c r="E51" i="4"/>
  <c r="E50" i="4"/>
  <c r="I49" i="4"/>
  <c r="H49" i="4"/>
  <c r="M37" i="4" s="1"/>
  <c r="E49" i="4"/>
  <c r="J48" i="4"/>
  <c r="E48" i="4"/>
  <c r="J47" i="4"/>
  <c r="E47" i="4"/>
  <c r="J46" i="4"/>
  <c r="E46" i="4"/>
  <c r="J45" i="4"/>
  <c r="E45" i="4"/>
  <c r="J44" i="4"/>
  <c r="J43" i="4"/>
  <c r="D42" i="4"/>
  <c r="C42" i="4"/>
  <c r="M31" i="4" s="1"/>
  <c r="E41" i="4"/>
  <c r="L40" i="4"/>
  <c r="I40" i="4"/>
  <c r="H40" i="4"/>
  <c r="M36" i="4" s="1"/>
  <c r="E40" i="4"/>
  <c r="L39" i="4"/>
  <c r="J39" i="4"/>
  <c r="E39" i="4"/>
  <c r="L38" i="4"/>
  <c r="J38" i="4"/>
  <c r="L37" i="4"/>
  <c r="J37" i="4"/>
  <c r="L36" i="4"/>
  <c r="J36" i="4"/>
  <c r="D36" i="4"/>
  <c r="C36" i="4"/>
  <c r="M30" i="4" s="1"/>
  <c r="L35" i="4"/>
  <c r="J35" i="4"/>
  <c r="E35" i="4"/>
  <c r="M34" i="4"/>
  <c r="L34" i="4"/>
  <c r="J34" i="4"/>
  <c r="E34" i="4"/>
  <c r="L33" i="4"/>
  <c r="J33" i="4"/>
  <c r="E33" i="4"/>
  <c r="M32" i="4"/>
  <c r="L32" i="4"/>
  <c r="J32" i="4"/>
  <c r="E32" i="4"/>
  <c r="L31" i="4"/>
  <c r="J31" i="4"/>
  <c r="E31" i="4"/>
  <c r="L30" i="4"/>
  <c r="J30" i="4"/>
  <c r="E30" i="4"/>
  <c r="L29" i="4"/>
  <c r="J29" i="4"/>
  <c r="E29" i="4"/>
  <c r="I26" i="4"/>
  <c r="H26" i="4"/>
  <c r="M35" i="4" s="1"/>
  <c r="D26" i="4"/>
  <c r="C26" i="4"/>
  <c r="M29" i="4" s="1"/>
  <c r="J25" i="4"/>
  <c r="E25" i="4"/>
  <c r="J24" i="4"/>
  <c r="E24" i="4"/>
  <c r="J23" i="4"/>
  <c r="E23" i="4"/>
  <c r="J22" i="4"/>
  <c r="E22" i="4"/>
  <c r="J21" i="4"/>
  <c r="E21" i="4"/>
  <c r="J20" i="4"/>
  <c r="E20" i="4"/>
  <c r="J19" i="4"/>
  <c r="E19" i="4"/>
  <c r="J18" i="4"/>
  <c r="E18" i="4"/>
  <c r="J17" i="4"/>
  <c r="E17" i="4"/>
  <c r="J16" i="4"/>
  <c r="E16" i="4"/>
  <c r="E11" i="4"/>
  <c r="D11" i="4"/>
  <c r="C11" i="4"/>
  <c r="O65" i="4" s="1"/>
  <c r="I68" i="3"/>
  <c r="H68" i="3"/>
  <c r="M40" i="3" s="1"/>
  <c r="D68" i="3"/>
  <c r="C68" i="3"/>
  <c r="M34" i="3" s="1"/>
  <c r="J67" i="3"/>
  <c r="E67" i="3"/>
  <c r="J66" i="3"/>
  <c r="E66" i="3"/>
  <c r="J65" i="3"/>
  <c r="J68" i="3" s="1"/>
  <c r="E65" i="3"/>
  <c r="E64" i="3"/>
  <c r="I62" i="3"/>
  <c r="H62" i="3"/>
  <c r="M39" i="3" s="1"/>
  <c r="J61" i="3"/>
  <c r="D61" i="3"/>
  <c r="C61" i="3"/>
  <c r="J60" i="3"/>
  <c r="E60" i="3"/>
  <c r="J59" i="3"/>
  <c r="E59" i="3"/>
  <c r="J58" i="3"/>
  <c r="E58" i="3"/>
  <c r="E57" i="3"/>
  <c r="I55" i="3"/>
  <c r="H55" i="3"/>
  <c r="M38" i="3" s="1"/>
  <c r="J54" i="3"/>
  <c r="D54" i="3"/>
  <c r="C54" i="3"/>
  <c r="M32" i="3" s="1"/>
  <c r="J53" i="3"/>
  <c r="E53" i="3"/>
  <c r="J52" i="3"/>
  <c r="E52" i="3"/>
  <c r="E51" i="3"/>
  <c r="E50" i="3"/>
  <c r="I49" i="3"/>
  <c r="H49" i="3"/>
  <c r="M37" i="3" s="1"/>
  <c r="E49" i="3"/>
  <c r="J48" i="3"/>
  <c r="E48" i="3"/>
  <c r="J47" i="3"/>
  <c r="E47" i="3"/>
  <c r="J46" i="3"/>
  <c r="E46" i="3"/>
  <c r="J45" i="3"/>
  <c r="E45" i="3"/>
  <c r="J44" i="3"/>
  <c r="J43" i="3"/>
  <c r="D42" i="3"/>
  <c r="C42" i="3"/>
  <c r="M31" i="3" s="1"/>
  <c r="E41" i="3"/>
  <c r="L40" i="3"/>
  <c r="I40" i="3"/>
  <c r="H40" i="3"/>
  <c r="M36" i="3" s="1"/>
  <c r="E40" i="3"/>
  <c r="L39" i="3"/>
  <c r="J39" i="3"/>
  <c r="E39" i="3"/>
  <c r="E42" i="3" s="1"/>
  <c r="L38" i="3"/>
  <c r="J38" i="3"/>
  <c r="L37" i="3"/>
  <c r="J37" i="3"/>
  <c r="L36" i="3"/>
  <c r="J36" i="3"/>
  <c r="D36" i="3"/>
  <c r="C36" i="3"/>
  <c r="L35" i="3"/>
  <c r="J35" i="3"/>
  <c r="E35" i="3"/>
  <c r="L34" i="3"/>
  <c r="J34" i="3"/>
  <c r="E34" i="3"/>
  <c r="M33" i="3"/>
  <c r="L33" i="3"/>
  <c r="J33" i="3"/>
  <c r="E33" i="3"/>
  <c r="L32" i="3"/>
  <c r="J32" i="3"/>
  <c r="E32" i="3"/>
  <c r="L31" i="3"/>
  <c r="J31" i="3"/>
  <c r="E31" i="3"/>
  <c r="M30" i="3"/>
  <c r="L30" i="3"/>
  <c r="J30" i="3"/>
  <c r="E30" i="3"/>
  <c r="L29" i="3"/>
  <c r="J29" i="3"/>
  <c r="E29" i="3"/>
  <c r="I26" i="3"/>
  <c r="H26" i="3"/>
  <c r="M35" i="3" s="1"/>
  <c r="D26" i="3"/>
  <c r="C26" i="3"/>
  <c r="M29" i="3" s="1"/>
  <c r="J25" i="3"/>
  <c r="E25" i="3"/>
  <c r="J24" i="3"/>
  <c r="E24" i="3"/>
  <c r="J23" i="3"/>
  <c r="E23" i="3"/>
  <c r="J22" i="3"/>
  <c r="E22" i="3"/>
  <c r="J21" i="3"/>
  <c r="E21" i="3"/>
  <c r="J20" i="3"/>
  <c r="E20" i="3"/>
  <c r="J19" i="3"/>
  <c r="E19" i="3"/>
  <c r="J18" i="3"/>
  <c r="E18" i="3"/>
  <c r="J17" i="3"/>
  <c r="E17" i="3"/>
  <c r="J16" i="3"/>
  <c r="E16" i="3"/>
  <c r="E11" i="3"/>
  <c r="D11" i="3"/>
  <c r="C11" i="3"/>
  <c r="L40" i="1"/>
  <c r="L39" i="1"/>
  <c r="L38" i="1"/>
  <c r="L37" i="1"/>
  <c r="L36" i="1"/>
  <c r="L35" i="1"/>
  <c r="L34" i="1"/>
  <c r="L33" i="1"/>
  <c r="L32" i="1"/>
  <c r="L31" i="1"/>
  <c r="L30" i="1"/>
  <c r="L29" i="1"/>
  <c r="E47" i="1"/>
  <c r="E48" i="1"/>
  <c r="E49" i="1"/>
  <c r="E50" i="1"/>
  <c r="E51" i="1"/>
  <c r="E52" i="1"/>
  <c r="E53" i="1"/>
  <c r="I68" i="1"/>
  <c r="H68" i="1"/>
  <c r="M40" i="1" s="1"/>
  <c r="J67" i="1"/>
  <c r="J66" i="1"/>
  <c r="J65" i="1"/>
  <c r="J47" i="1"/>
  <c r="J48" i="1"/>
  <c r="J60" i="1"/>
  <c r="J61" i="1"/>
  <c r="D68" i="1"/>
  <c r="C68" i="1"/>
  <c r="M34" i="1" s="1"/>
  <c r="E67" i="1"/>
  <c r="E66" i="1"/>
  <c r="E65" i="1"/>
  <c r="E64" i="1"/>
  <c r="I62" i="1"/>
  <c r="H62" i="1"/>
  <c r="M39" i="1" s="1"/>
  <c r="J59" i="1"/>
  <c r="J58" i="1"/>
  <c r="J46" i="1"/>
  <c r="J24" i="1"/>
  <c r="D11" i="1"/>
  <c r="E11" i="1"/>
  <c r="C11" i="1"/>
  <c r="J32" i="1"/>
  <c r="J33" i="1"/>
  <c r="J34" i="1"/>
  <c r="J35" i="1"/>
  <c r="J36" i="1"/>
  <c r="J37" i="1"/>
  <c r="J38" i="1"/>
  <c r="J39" i="1"/>
  <c r="E26" i="11" l="1"/>
  <c r="E36" i="11"/>
  <c r="D13" i="11"/>
  <c r="J9" i="11" s="1"/>
  <c r="N29" i="11"/>
  <c r="C13" i="11"/>
  <c r="J6" i="11" s="1"/>
  <c r="M30" i="10"/>
  <c r="D13" i="10"/>
  <c r="J9" i="10" s="1"/>
  <c r="M29" i="10"/>
  <c r="M32" i="10"/>
  <c r="C13" i="10"/>
  <c r="J6" i="10" s="1"/>
  <c r="J55" i="5"/>
  <c r="J55" i="4"/>
  <c r="J49" i="12"/>
  <c r="J49" i="11"/>
  <c r="E42" i="12"/>
  <c r="J9" i="3"/>
  <c r="E42" i="11"/>
  <c r="E61" i="11"/>
  <c r="E68" i="11"/>
  <c r="E54" i="12"/>
  <c r="E61" i="12"/>
  <c r="E68" i="12"/>
  <c r="J68" i="7"/>
  <c r="E26" i="6"/>
  <c r="E61" i="10"/>
  <c r="E54" i="11"/>
  <c r="J9" i="6"/>
  <c r="J62" i="11"/>
  <c r="J68" i="11"/>
  <c r="E26" i="12"/>
  <c r="J62" i="12"/>
  <c r="J68" i="12"/>
  <c r="J55" i="13"/>
  <c r="E26" i="10"/>
  <c r="J40" i="11"/>
  <c r="E68" i="3"/>
  <c r="E61" i="4"/>
  <c r="E61" i="5"/>
  <c r="J26" i="7"/>
  <c r="E36" i="8"/>
  <c r="J40" i="9"/>
  <c r="J40" i="10"/>
  <c r="J62" i="4"/>
  <c r="J62" i="5"/>
  <c r="J55" i="6"/>
  <c r="J68" i="6"/>
  <c r="J40" i="7"/>
  <c r="E42" i="7"/>
  <c r="E42" i="8"/>
  <c r="O65" i="13"/>
  <c r="E54" i="13"/>
  <c r="E61" i="13"/>
  <c r="E54" i="10"/>
  <c r="J62" i="10"/>
  <c r="E13" i="10" s="1"/>
  <c r="E42" i="10"/>
  <c r="E68" i="10"/>
  <c r="J49" i="10"/>
  <c r="E36" i="10"/>
  <c r="J49" i="6"/>
  <c r="J40" i="6"/>
  <c r="E54" i="6"/>
  <c r="E36" i="6"/>
  <c r="O65" i="6"/>
  <c r="J62" i="6"/>
  <c r="E61" i="6"/>
  <c r="E68" i="6"/>
  <c r="J26" i="6"/>
  <c r="J62" i="7"/>
  <c r="E36" i="7"/>
  <c r="J49" i="7"/>
  <c r="E61" i="7"/>
  <c r="J6" i="7"/>
  <c r="E68" i="7"/>
  <c r="J9" i="7"/>
  <c r="E26" i="7"/>
  <c r="E54" i="7"/>
  <c r="J49" i="8"/>
  <c r="E61" i="8"/>
  <c r="J68" i="8"/>
  <c r="J6" i="8"/>
  <c r="J9" i="8"/>
  <c r="E68" i="8"/>
  <c r="E26" i="8"/>
  <c r="J40" i="8"/>
  <c r="E54" i="8"/>
  <c r="J6" i="9"/>
  <c r="J9" i="9"/>
  <c r="E68" i="9"/>
  <c r="E26" i="9"/>
  <c r="J26" i="9"/>
  <c r="E54" i="9"/>
  <c r="E36" i="9"/>
  <c r="E42" i="9"/>
  <c r="J26" i="4"/>
  <c r="J49" i="4"/>
  <c r="J68" i="4"/>
  <c r="E36" i="4"/>
  <c r="E54" i="4"/>
  <c r="E26" i="4"/>
  <c r="J40" i="4"/>
  <c r="E42" i="4"/>
  <c r="E68" i="4"/>
  <c r="J9" i="4"/>
  <c r="J26" i="5"/>
  <c r="J49" i="5"/>
  <c r="J68" i="5"/>
  <c r="E36" i="5"/>
  <c r="E54" i="5"/>
  <c r="E26" i="5"/>
  <c r="J9" i="5"/>
  <c r="J40" i="5"/>
  <c r="E42" i="5"/>
  <c r="E68" i="5"/>
  <c r="J62" i="3"/>
  <c r="J49" i="3"/>
  <c r="J55" i="3"/>
  <c r="E36" i="3"/>
  <c r="O66" i="3"/>
  <c r="E61" i="3"/>
  <c r="E26" i="3"/>
  <c r="J40" i="3"/>
  <c r="E54" i="3"/>
  <c r="J68" i="1"/>
  <c r="E26" i="13"/>
  <c r="E36" i="13"/>
  <c r="J40" i="13"/>
  <c r="J62" i="13"/>
  <c r="J9" i="13"/>
  <c r="E42" i="13"/>
  <c r="E68" i="13"/>
  <c r="J49" i="13"/>
  <c r="J68" i="13"/>
  <c r="J9" i="12"/>
  <c r="J26" i="10"/>
  <c r="J26" i="11"/>
  <c r="J26" i="12"/>
  <c r="J26" i="13"/>
  <c r="J6" i="12"/>
  <c r="J6" i="13"/>
  <c r="J6" i="6"/>
  <c r="O66" i="7"/>
  <c r="M36" i="6"/>
  <c r="M36" i="8"/>
  <c r="M36" i="9"/>
  <c r="M30" i="6"/>
  <c r="M30" i="7"/>
  <c r="O65" i="5"/>
  <c r="J6" i="4"/>
  <c r="J11" i="4" s="1"/>
  <c r="J6" i="5"/>
  <c r="J26" i="3"/>
  <c r="J6" i="3"/>
  <c r="E68" i="1"/>
  <c r="J62" i="1"/>
  <c r="E16" i="1"/>
  <c r="E17" i="1"/>
  <c r="E18" i="1"/>
  <c r="E19" i="1"/>
  <c r="E20" i="1"/>
  <c r="E21" i="1"/>
  <c r="E22" i="1"/>
  <c r="E23" i="1"/>
  <c r="E24" i="1"/>
  <c r="E25" i="1"/>
  <c r="E29" i="1"/>
  <c r="E30" i="1"/>
  <c r="E31" i="1"/>
  <c r="E32" i="1"/>
  <c r="E33" i="1"/>
  <c r="E34" i="1"/>
  <c r="E35" i="1"/>
  <c r="E39" i="1"/>
  <c r="E40" i="1"/>
  <c r="E41" i="1"/>
  <c r="E45" i="1"/>
  <c r="E46" i="1"/>
  <c r="H26" i="1"/>
  <c r="M35" i="1" s="1"/>
  <c r="I26" i="1"/>
  <c r="J29" i="1"/>
  <c r="J30" i="1"/>
  <c r="J31" i="1"/>
  <c r="J43" i="1"/>
  <c r="J44" i="1"/>
  <c r="J45" i="1"/>
  <c r="J52" i="1"/>
  <c r="J53" i="1"/>
  <c r="J54" i="1"/>
  <c r="E57" i="1"/>
  <c r="E58" i="1"/>
  <c r="E59" i="1"/>
  <c r="E60" i="1"/>
  <c r="D36" i="1"/>
  <c r="D42" i="1"/>
  <c r="D54" i="1"/>
  <c r="I40" i="1"/>
  <c r="I49" i="1"/>
  <c r="I55" i="1"/>
  <c r="D61" i="1"/>
  <c r="C26" i="1"/>
  <c r="M29" i="1" s="1"/>
  <c r="C36" i="1"/>
  <c r="M30" i="1" s="1"/>
  <c r="C42" i="1"/>
  <c r="M31" i="1" s="1"/>
  <c r="C54" i="1"/>
  <c r="M32" i="1" s="1"/>
  <c r="H40" i="1"/>
  <c r="H49" i="1"/>
  <c r="M37" i="1" s="1"/>
  <c r="H55" i="1"/>
  <c r="M38" i="1" s="1"/>
  <c r="C61" i="1"/>
  <c r="M33" i="1" s="1"/>
  <c r="J25" i="1"/>
  <c r="J23" i="1"/>
  <c r="J22" i="1"/>
  <c r="J21" i="1"/>
  <c r="J20" i="1"/>
  <c r="J19" i="1"/>
  <c r="J18" i="1"/>
  <c r="J17" i="1"/>
  <c r="J16" i="1"/>
  <c r="J11" i="7" l="1"/>
  <c r="J11" i="8"/>
  <c r="J11" i="6"/>
  <c r="J11" i="3"/>
  <c r="J11" i="5"/>
  <c r="J11" i="12"/>
  <c r="J11" i="11"/>
  <c r="J11" i="9"/>
  <c r="J11" i="13"/>
  <c r="J11" i="10"/>
  <c r="O66" i="1"/>
  <c r="M36" i="1"/>
  <c r="J9" i="1"/>
  <c r="J6" i="1"/>
  <c r="J26" i="1"/>
  <c r="J55" i="1"/>
  <c r="E26" i="1"/>
  <c r="E36" i="1"/>
  <c r="J49" i="1"/>
  <c r="J40" i="1"/>
  <c r="E42" i="1"/>
  <c r="E61" i="1"/>
  <c r="E54" i="1"/>
  <c r="J11" i="1" l="1"/>
</calcChain>
</file>

<file path=xl/sharedStrings.xml><?xml version="1.0" encoding="utf-8"?>
<sst xmlns="http://schemas.openxmlformats.org/spreadsheetml/2006/main" count="1840" uniqueCount="108">
  <si>
    <t>Venit 1</t>
  </si>
  <si>
    <t>Venit suplimentar</t>
  </si>
  <si>
    <t>DIFERENŢĂ   (real minus prevăzut)</t>
  </si>
  <si>
    <t>Cost prevăzut</t>
  </si>
  <si>
    <t>Cost real</t>
  </si>
  <si>
    <t>Diferenţă</t>
  </si>
  <si>
    <t>Electricitate</t>
  </si>
  <si>
    <t>Gaze</t>
  </si>
  <si>
    <t>Altele</t>
  </si>
  <si>
    <t>Subtotaluri</t>
  </si>
  <si>
    <t>ÎMPRUMUTURI</t>
  </si>
  <si>
    <t>TRANSPORT</t>
  </si>
  <si>
    <t>Studii</t>
  </si>
  <si>
    <t>ECONOMII SAU INVESTIŢII</t>
  </si>
  <si>
    <t>Cont de pensii</t>
  </si>
  <si>
    <t>ALIMENTE</t>
  </si>
  <si>
    <t>Alimente pentru casă</t>
  </si>
  <si>
    <t>CADOURI ŞI DONAŢII</t>
  </si>
  <si>
    <t>Filantropice 1</t>
  </si>
  <si>
    <t>Filantropice 2</t>
  </si>
  <si>
    <t>Filantropice 3</t>
  </si>
  <si>
    <t>JURIDICE</t>
  </si>
  <si>
    <t>Avocat</t>
  </si>
  <si>
    <t>Pensie alimentară</t>
  </si>
  <si>
    <t>Plăţi pentru garanţii sau procese</t>
  </si>
  <si>
    <t>REZULTAT REAL   (venit real minus cheltuieli)</t>
  </si>
  <si>
    <t>Chirie/Ipotecă</t>
  </si>
  <si>
    <t>Îmbrăcăminte/încălțăminte</t>
  </si>
  <si>
    <t>overdraft</t>
  </si>
  <si>
    <t>Cont urgenta</t>
  </si>
  <si>
    <t>Tunsoare</t>
  </si>
  <si>
    <t>Asigurare auto</t>
  </si>
  <si>
    <t>card de credit</t>
  </si>
  <si>
    <t>Cont rezerva</t>
  </si>
  <si>
    <t>Medicamente</t>
  </si>
  <si>
    <t>Abonament de autobuz</t>
  </si>
  <si>
    <t>card de cumparaturi</t>
  </si>
  <si>
    <t>Fond Mutual</t>
  </si>
  <si>
    <t>Internet</t>
  </si>
  <si>
    <t>Lentile de contact</t>
  </si>
  <si>
    <t>Abonament de metrou</t>
  </si>
  <si>
    <t>Ieșiri cu prietenii</t>
  </si>
  <si>
    <t>altele</t>
  </si>
  <si>
    <t>credite de nevoi personale</t>
  </si>
  <si>
    <t>Telefon mobil</t>
  </si>
  <si>
    <t>Produse de îngrijire</t>
  </si>
  <si>
    <t>Benzină</t>
  </si>
  <si>
    <t>credit ipotecar</t>
  </si>
  <si>
    <t>Apă</t>
  </si>
  <si>
    <t>Curățătorie</t>
  </si>
  <si>
    <t>Taxă auto</t>
  </si>
  <si>
    <t>credit CAR</t>
  </si>
  <si>
    <t>Abonamente la sală, masaj...</t>
  </si>
  <si>
    <t>credit IFN</t>
  </si>
  <si>
    <t>Reparatii</t>
  </si>
  <si>
    <t>Reparații auto</t>
  </si>
  <si>
    <t>datorii la prieteni</t>
  </si>
  <si>
    <t>Asigurare</t>
  </si>
  <si>
    <t>Asigurare sănatate/viață</t>
  </si>
  <si>
    <t>Catering, comenzi acasa sau birou</t>
  </si>
  <si>
    <t>restante la intretinere</t>
  </si>
  <si>
    <t>LOCUINȚĂ</t>
  </si>
  <si>
    <t>ÎNGRIJIRE FAMILIE/PERSONALĂ</t>
  </si>
  <si>
    <t>REAL</t>
  </si>
  <si>
    <t>Venit 2</t>
  </si>
  <si>
    <t xml:space="preserve">VENIT LUNAR </t>
  </si>
  <si>
    <t>VENIT TOTAL</t>
  </si>
  <si>
    <t>Diferența</t>
  </si>
  <si>
    <t xml:space="preserve">CHELTUIELI  TOTALE </t>
  </si>
  <si>
    <t>DIFERENȚA</t>
  </si>
  <si>
    <t>ESTIMAT</t>
  </si>
  <si>
    <t>REZULTAT ESTIMAT (venit ESTIMAT minus cheltuieli ESTIMATE)</t>
  </si>
  <si>
    <t>Grad de indatorare</t>
  </si>
  <si>
    <t>Concedii</t>
  </si>
  <si>
    <t>ANIMALE DE COMPANIE</t>
  </si>
  <si>
    <t>Hrana</t>
  </si>
  <si>
    <t>Veterinar</t>
  </si>
  <si>
    <t>Deparazitare</t>
  </si>
  <si>
    <t>COPII</t>
  </si>
  <si>
    <t>Educatie</t>
  </si>
  <si>
    <t>Imbracaminte</t>
  </si>
  <si>
    <t>Buget personal luna</t>
  </si>
  <si>
    <t>xxxx</t>
  </si>
  <si>
    <t>Abonament aplicații(youtube,etc)</t>
  </si>
  <si>
    <t>xxxxxxxxxxxxxx 1</t>
  </si>
  <si>
    <t>xxxxxxxxxxxxxx 2</t>
  </si>
  <si>
    <t>xxxxxxxxxxxxxx 3</t>
  </si>
  <si>
    <t>Cont vacanta</t>
  </si>
  <si>
    <t>Asigurare viata</t>
  </si>
  <si>
    <t>Asigurare pensie privata</t>
  </si>
  <si>
    <t>Buget personal</t>
  </si>
  <si>
    <t>Introduceti care sunt sumele pe care le planificati in fiecare luna pe categoriile de cheltuieli. Daca aveti nevoie puteti sa redenumiti categoriile sau subcategoriile de buget in functie de stilul de viata.
La finalul lunii treceti cheltuiala reala, observati dacă sunt diferențe si bugetati suma pentru luna urmatoare, tinand cont de ce ati descoperit ca este o valoare cat mai aproape de realitate</t>
  </si>
  <si>
    <r>
      <t xml:space="preserve">Primul pas pentru a prelua controlul asupra banilor tăi este crearea propriului plan de buget personal.
Acest registru de lucru are foi de lucru </t>
    </r>
    <r>
      <rPr>
        <b/>
        <sz val="14"/>
        <color theme="3" tint="0.249977111117893"/>
        <rFont val="Calibri"/>
        <family val="2"/>
        <scheme val="minor"/>
      </rPr>
      <t>buget personal pentru fiecare lună.</t>
    </r>
  </si>
  <si>
    <t xml:space="preserve">Bugetul personal lunar </t>
  </si>
  <si>
    <t>DISTRACȚIE</t>
  </si>
  <si>
    <t>ALTELE</t>
  </si>
  <si>
    <t xml:space="preserve">Întreținere lunară </t>
  </si>
  <si>
    <t>Spalat automobil</t>
  </si>
  <si>
    <t>Cinema/Concerte/Club</t>
  </si>
  <si>
    <t>Tichete de masă</t>
  </si>
  <si>
    <t>Cursuri</t>
  </si>
  <si>
    <t>Evenimente (nunta…)</t>
  </si>
  <si>
    <t>taxi</t>
  </si>
  <si>
    <t>Recuperare</t>
  </si>
  <si>
    <t>terapie</t>
  </si>
  <si>
    <t>reiki</t>
  </si>
  <si>
    <t>unghii</t>
  </si>
  <si>
    <t>cauri nepoti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</si>
</sst>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0\ [$lei-418];[Red]\-#,##0\ [$lei-418]"/>
  </numFmts>
  <fonts count="20" x14ac:knownFonts="1">
    <font>
      <sz val="10"/>
      <name val="Arial"/>
    </font>
    <font>
      <sz val="10"/>
      <color indexed="63"/>
      <name val="Tahoma"/>
      <family val="2"/>
    </font>
    <font>
      <sz val="30"/>
      <color indexed="63"/>
      <name val="Tahoma"/>
      <family val="2"/>
    </font>
    <font>
      <b/>
      <sz val="10"/>
      <color indexed="63"/>
      <name val="Tahoma"/>
      <family val="2"/>
    </font>
    <font>
      <b/>
      <sz val="9"/>
      <color indexed="63"/>
      <name val="Tahoma"/>
      <family val="2"/>
    </font>
    <font>
      <sz val="8"/>
      <color indexed="63"/>
      <name val="Tahoma"/>
      <family val="2"/>
    </font>
    <font>
      <b/>
      <i/>
      <sz val="10"/>
      <color indexed="63"/>
      <name val="Tahoma"/>
      <family val="2"/>
    </font>
    <font>
      <sz val="10"/>
      <color theme="1"/>
      <name val="Arial"/>
      <family val="2"/>
    </font>
    <font>
      <b/>
      <sz val="33"/>
      <color theme="7" tint="-0.249977111117893"/>
      <name val="Tahoma"/>
      <family val="2"/>
    </font>
    <font>
      <sz val="10"/>
      <name val="Arial"/>
    </font>
    <font>
      <sz val="18"/>
      <color theme="3"/>
      <name val="Cambria"/>
      <family val="2"/>
      <scheme val="major"/>
    </font>
    <font>
      <sz val="14"/>
      <color theme="3" tint="0.499984740745262"/>
      <name val="Calibri"/>
      <family val="2"/>
      <scheme val="minor"/>
    </font>
    <font>
      <b/>
      <sz val="14"/>
      <color theme="3" tint="0.249977111117893"/>
      <name val="Calibri"/>
      <family val="2"/>
      <scheme val="minor"/>
    </font>
    <font>
      <b/>
      <sz val="14"/>
      <color theme="0"/>
      <name val="Cambria"/>
      <family val="2"/>
      <scheme val="major"/>
    </font>
    <font>
      <sz val="11"/>
      <color theme="3" tint="0.24994659260841701"/>
      <name val="Calibri"/>
      <family val="2"/>
      <scheme val="minor"/>
    </font>
    <font>
      <sz val="10"/>
      <color theme="0"/>
      <name val="Tahoma"/>
      <family val="2"/>
    </font>
    <font>
      <sz val="10"/>
      <color theme="1"/>
      <name val="Tahoma"/>
      <family val="2"/>
    </font>
    <font>
      <sz val="10"/>
      <color rgb="FFFF0000"/>
      <name val="Tahoma"/>
      <family val="2"/>
    </font>
    <font>
      <sz val="10"/>
      <color theme="2" tint="-0.749992370372631"/>
      <name val="Tahoma"/>
      <family val="2"/>
    </font>
    <font>
      <sz val="10"/>
      <name val="Arial"/>
      <family val="2"/>
    </font>
  </fonts>
  <fills count="8">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46"/>
        <bgColor indexed="64"/>
      </patternFill>
    </fill>
    <fill>
      <patternFill patternType="solid">
        <fgColor theme="0"/>
        <bgColor indexed="64"/>
      </patternFill>
    </fill>
    <fill>
      <patternFill patternType="solid">
        <fgColor theme="4" tint="-0.24994659260841701"/>
        <bgColor indexed="64"/>
      </patternFill>
    </fill>
    <fill>
      <patternFill patternType="solid">
        <fgColor theme="4" tint="0.39997558519241921"/>
        <bgColor indexed="64"/>
      </patternFill>
    </fill>
  </fills>
  <borders count="32">
    <border>
      <left/>
      <right/>
      <top/>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diagonal/>
    </border>
    <border>
      <left/>
      <right/>
      <top style="thin">
        <color indexed="22"/>
      </top>
      <bottom/>
      <diagonal/>
    </border>
    <border>
      <left style="thin">
        <color indexed="22"/>
      </left>
      <right/>
      <top/>
      <bottom/>
      <diagonal/>
    </border>
    <border>
      <left style="thin">
        <color indexed="22"/>
      </left>
      <right/>
      <top style="thin">
        <color indexed="22"/>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medium">
        <color indexed="64"/>
      </right>
      <top/>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right style="thin">
        <color indexed="64"/>
      </right>
      <top/>
      <bottom/>
      <diagonal/>
    </border>
    <border>
      <left style="thin">
        <color indexed="22"/>
      </left>
      <right style="thin">
        <color indexed="64"/>
      </right>
      <top style="thin">
        <color indexed="22"/>
      </top>
      <bottom/>
      <diagonal/>
    </border>
    <border>
      <left style="thin">
        <color indexed="22"/>
      </left>
      <right style="thin">
        <color indexed="64"/>
      </right>
      <top/>
      <bottom/>
      <diagonal/>
    </border>
    <border>
      <left style="thin">
        <color indexed="22"/>
      </left>
      <right style="thin">
        <color indexed="64"/>
      </right>
      <top/>
      <bottom style="thin">
        <color indexed="22"/>
      </bottom>
      <diagonal/>
    </border>
    <border>
      <left/>
      <right style="thin">
        <color indexed="64"/>
      </right>
      <top style="thin">
        <color indexed="22"/>
      </top>
      <bottom/>
      <diagonal/>
    </border>
    <border>
      <left style="thin">
        <color indexed="22"/>
      </left>
      <right style="thin">
        <color indexed="64"/>
      </right>
      <top style="thin">
        <color indexed="22"/>
      </top>
      <bottom style="thin">
        <color indexed="22"/>
      </bottom>
      <diagonal/>
    </border>
    <border>
      <left style="thin">
        <color indexed="64"/>
      </left>
      <right/>
      <top/>
      <bottom/>
      <diagonal/>
    </border>
    <border>
      <left style="thin">
        <color indexed="64"/>
      </left>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medium">
        <color indexed="64"/>
      </top>
      <bottom style="thin">
        <color indexed="22"/>
      </bottom>
      <diagonal/>
    </border>
    <border>
      <left style="thin">
        <color indexed="64"/>
      </left>
      <right style="thin">
        <color indexed="22"/>
      </right>
      <top style="thin">
        <color indexed="22"/>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10" fillId="0" borderId="0" applyNumberFormat="0" applyFill="0" applyBorder="0" applyAlignment="0" applyProtection="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xf>
    <xf numFmtId="0" fontId="5" fillId="2" borderId="1" xfId="0" applyFont="1" applyFill="1" applyBorder="1" applyAlignment="1">
      <alignment horizontal="left" vertical="center"/>
    </xf>
    <xf numFmtId="0" fontId="4" fillId="2" borderId="2" xfId="0" applyFont="1" applyFill="1" applyBorder="1" applyAlignment="1">
      <alignment vertical="center" wrapText="1"/>
    </xf>
    <xf numFmtId="0" fontId="3" fillId="0" borderId="0" xfId="0" applyFont="1" applyAlignment="1">
      <alignment horizontal="left" vertical="center" wrapText="1"/>
    </xf>
    <xf numFmtId="0" fontId="2" fillId="0" borderId="0" xfId="0" applyFont="1" applyAlignment="1">
      <alignment horizontal="left" wrapText="1"/>
    </xf>
    <xf numFmtId="0" fontId="3" fillId="3" borderId="0" xfId="0" applyFont="1" applyFill="1" applyAlignment="1">
      <alignment horizontal="left" vertical="center" wrapText="1"/>
    </xf>
    <xf numFmtId="0" fontId="1" fillId="3" borderId="0" xfId="0" applyFont="1" applyFill="1" applyAlignment="1">
      <alignment horizontal="left" vertical="center" wrapText="1"/>
    </xf>
    <xf numFmtId="6" fontId="3" fillId="3" borderId="0" xfId="0" applyNumberFormat="1" applyFont="1" applyFill="1" applyAlignment="1">
      <alignment horizontal="left" vertical="center"/>
    </xf>
    <xf numFmtId="0" fontId="4" fillId="2" borderId="3" xfId="0" applyFont="1" applyFill="1" applyBorder="1" applyAlignment="1">
      <alignment vertical="center" wrapText="1"/>
    </xf>
    <xf numFmtId="0" fontId="5" fillId="2" borderId="6" xfId="0" applyFont="1" applyFill="1" applyBorder="1" applyAlignment="1">
      <alignment horizontal="left" vertical="center"/>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6" fillId="2" borderId="2" xfId="0" applyFont="1" applyFill="1" applyBorder="1" applyAlignment="1">
      <alignment horizontal="left" vertical="center" wrapText="1"/>
    </xf>
    <xf numFmtId="0" fontId="1" fillId="3" borderId="7" xfId="0" applyFont="1" applyFill="1" applyBorder="1" applyAlignment="1">
      <alignment horizontal="left" vertical="center"/>
    </xf>
    <xf numFmtId="0" fontId="1" fillId="0" borderId="5" xfId="0" applyFont="1" applyBorder="1" applyAlignment="1">
      <alignment horizontal="left" vertical="center"/>
    </xf>
    <xf numFmtId="164" fontId="1" fillId="0" borderId="2" xfId="0" applyNumberFormat="1" applyFont="1" applyBorder="1" applyAlignment="1">
      <alignment horizontal="right" vertical="center"/>
    </xf>
    <xf numFmtId="164" fontId="1" fillId="4" borderId="2" xfId="0" applyNumberFormat="1" applyFont="1" applyFill="1" applyBorder="1" applyAlignment="1">
      <alignment horizontal="right" vertical="center"/>
    </xf>
    <xf numFmtId="0" fontId="1" fillId="0" borderId="4" xfId="0" applyFont="1" applyBorder="1" applyAlignment="1">
      <alignment vertical="center" wrapText="1"/>
    </xf>
    <xf numFmtId="164" fontId="1" fillId="0" borderId="0" xfId="0" applyNumberFormat="1" applyFont="1" applyAlignment="1">
      <alignment vertical="center"/>
    </xf>
    <xf numFmtId="164" fontId="1" fillId="0" borderId="1" xfId="0" applyNumberFormat="1" applyFont="1" applyBorder="1" applyAlignment="1">
      <alignment horizontal="right" vertical="center"/>
    </xf>
    <xf numFmtId="0" fontId="1" fillId="0" borderId="6" xfId="0" applyFont="1" applyBorder="1" applyAlignment="1">
      <alignment vertical="center" wrapText="1"/>
    </xf>
    <xf numFmtId="164" fontId="3" fillId="4" borderId="14" xfId="0" applyNumberFormat="1" applyFont="1" applyFill="1" applyBorder="1" applyAlignment="1">
      <alignment vertical="center"/>
    </xf>
    <xf numFmtId="164" fontId="3" fillId="4" borderId="15" xfId="0" applyNumberFormat="1" applyFont="1" applyFill="1" applyBorder="1" applyAlignment="1">
      <alignment vertical="center"/>
    </xf>
    <xf numFmtId="164" fontId="3" fillId="4" borderId="17" xfId="0" applyNumberFormat="1" applyFont="1" applyFill="1" applyBorder="1" applyAlignment="1">
      <alignment vertical="center"/>
    </xf>
    <xf numFmtId="164" fontId="3" fillId="4" borderId="18" xfId="0" applyNumberFormat="1" applyFont="1" applyFill="1" applyBorder="1" applyAlignment="1">
      <alignment vertical="center"/>
    </xf>
    <xf numFmtId="0" fontId="3" fillId="3" borderId="0" xfId="0" applyFont="1" applyFill="1" applyAlignment="1">
      <alignment horizontal="center" vertical="center" wrapText="1"/>
    </xf>
    <xf numFmtId="0" fontId="3" fillId="3" borderId="16" xfId="0" applyFont="1" applyFill="1" applyBorder="1" applyAlignment="1">
      <alignment horizontal="center" vertical="center" wrapText="1"/>
    </xf>
    <xf numFmtId="0" fontId="1" fillId="0" borderId="19" xfId="0" applyFont="1" applyBorder="1" applyAlignment="1">
      <alignment horizontal="left"/>
    </xf>
    <xf numFmtId="0" fontId="1" fillId="0" borderId="19" xfId="0" applyFont="1" applyBorder="1" applyAlignment="1">
      <alignment horizontal="left" vertical="center"/>
    </xf>
    <xf numFmtId="6" fontId="3" fillId="3" borderId="19" xfId="0" applyNumberFormat="1" applyFont="1" applyFill="1" applyBorder="1" applyAlignment="1">
      <alignment horizontal="center" vertical="center"/>
    </xf>
    <xf numFmtId="0" fontId="5" fillId="2" borderId="23" xfId="0" applyFont="1" applyFill="1" applyBorder="1" applyAlignment="1">
      <alignment horizontal="left" vertical="center"/>
    </xf>
    <xf numFmtId="164" fontId="1" fillId="4" borderId="24" xfId="0" applyNumberFormat="1" applyFont="1" applyFill="1" applyBorder="1" applyAlignment="1">
      <alignment horizontal="right" vertical="center"/>
    </xf>
    <xf numFmtId="0" fontId="2" fillId="0" borderId="25" xfId="0" applyFont="1" applyBorder="1" applyAlignment="1">
      <alignment horizontal="left" wrapText="1"/>
    </xf>
    <xf numFmtId="0" fontId="1" fillId="0" borderId="25" xfId="0" applyFont="1" applyBorder="1" applyAlignment="1">
      <alignment horizontal="left" vertical="center" wrapText="1"/>
    </xf>
    <xf numFmtId="0" fontId="4" fillId="2" borderId="26" xfId="0" applyFont="1" applyFill="1" applyBorder="1" applyAlignment="1">
      <alignment vertical="center" wrapText="1"/>
    </xf>
    <xf numFmtId="0" fontId="1" fillId="0" borderId="27" xfId="0" applyFont="1" applyBorder="1" applyAlignment="1">
      <alignment horizontal="left" vertical="center" wrapText="1"/>
    </xf>
    <xf numFmtId="0" fontId="3" fillId="3" borderId="28" xfId="0" applyFont="1" applyFill="1" applyBorder="1" applyAlignment="1">
      <alignment vertical="center" wrapText="1"/>
    </xf>
    <xf numFmtId="0" fontId="1" fillId="0" borderId="26" xfId="0" applyFont="1" applyBorder="1" applyAlignment="1">
      <alignment horizontal="left" vertical="center" wrapText="1"/>
    </xf>
    <xf numFmtId="0" fontId="3" fillId="3" borderId="29" xfId="0" applyFont="1" applyFill="1" applyBorder="1" applyAlignment="1">
      <alignment vertical="center" wrapText="1"/>
    </xf>
    <xf numFmtId="0" fontId="6" fillId="2" borderId="27" xfId="0" applyFont="1" applyFill="1" applyBorder="1" applyAlignment="1">
      <alignment horizontal="left" vertical="center" wrapText="1"/>
    </xf>
    <xf numFmtId="0" fontId="1" fillId="0" borderId="25" xfId="0" applyFont="1" applyBorder="1" applyAlignment="1">
      <alignment horizontal="left" vertical="center"/>
    </xf>
    <xf numFmtId="0" fontId="1" fillId="0" borderId="27" xfId="0" applyFont="1" applyBorder="1" applyAlignment="1">
      <alignment horizontal="left" vertical="center"/>
    </xf>
    <xf numFmtId="0" fontId="1" fillId="0" borderId="30" xfId="0" applyFont="1" applyBorder="1" applyAlignment="1">
      <alignment horizontal="left" vertical="center"/>
    </xf>
    <xf numFmtId="0" fontId="8" fillId="0" borderId="0" xfId="0" applyFont="1" applyAlignment="1">
      <alignment vertical="center" wrapText="1"/>
    </xf>
    <xf numFmtId="0" fontId="8" fillId="0" borderId="19" xfId="0" applyFont="1" applyBorder="1" applyAlignment="1">
      <alignment vertical="center" wrapText="1"/>
    </xf>
    <xf numFmtId="0" fontId="15" fillId="0" borderId="0" xfId="0" applyFont="1" applyAlignment="1">
      <alignment horizontal="left" vertical="center"/>
    </xf>
    <xf numFmtId="164" fontId="15" fillId="0" borderId="0" xfId="0" applyNumberFormat="1" applyFont="1" applyAlignment="1">
      <alignment horizontal="left" vertical="center"/>
    </xf>
    <xf numFmtId="0" fontId="15" fillId="0" borderId="0" xfId="0" applyFont="1" applyAlignment="1">
      <alignment horizontal="left"/>
    </xf>
    <xf numFmtId="0" fontId="16" fillId="0" borderId="0" xfId="0" applyFont="1" applyAlignment="1">
      <alignment horizontal="left" vertical="center"/>
    </xf>
    <xf numFmtId="0" fontId="0" fillId="5" borderId="0" xfId="0" applyFill="1" applyAlignment="1">
      <alignment vertical="center"/>
    </xf>
    <xf numFmtId="0" fontId="0" fillId="0" borderId="0" xfId="0" applyAlignme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5" fillId="5" borderId="0" xfId="0" applyFont="1" applyFill="1" applyAlignment="1">
      <alignment horizontal="left" vertical="center"/>
    </xf>
    <xf numFmtId="164" fontId="15" fillId="5" borderId="0" xfId="0" applyNumberFormat="1" applyFont="1" applyFill="1" applyAlignment="1">
      <alignment horizontal="left" vertical="center"/>
    </xf>
    <xf numFmtId="0" fontId="16" fillId="5" borderId="0" xfId="0" applyFont="1" applyFill="1" applyAlignment="1">
      <alignment horizontal="left" vertical="center"/>
    </xf>
    <xf numFmtId="164" fontId="16" fillId="5" borderId="0" xfId="0" applyNumberFormat="1" applyFont="1" applyFill="1" applyAlignment="1">
      <alignment horizontal="left" vertical="center"/>
    </xf>
    <xf numFmtId="0" fontId="0" fillId="5" borderId="0" xfId="0" applyFill="1" applyAlignment="1">
      <alignment horizontal="center" vertical="center"/>
    </xf>
    <xf numFmtId="0" fontId="11" fillId="0" borderId="0" xfId="0" applyFont="1" applyAlignment="1">
      <alignment horizontal="left" wrapText="1"/>
    </xf>
    <xf numFmtId="0" fontId="14" fillId="7" borderId="0" xfId="0" applyFont="1" applyFill="1" applyAlignment="1">
      <alignment horizontal="left" vertical="top" wrapText="1"/>
    </xf>
    <xf numFmtId="0" fontId="13" fillId="6" borderId="0" xfId="0" applyFont="1" applyFill="1" applyAlignment="1">
      <alignment horizontal="left" vertical="center"/>
    </xf>
    <xf numFmtId="0" fontId="13" fillId="7" borderId="0" xfId="0" applyFont="1" applyFill="1" applyAlignment="1">
      <alignment horizontal="center" vertical="center"/>
    </xf>
    <xf numFmtId="0" fontId="10" fillId="0" borderId="0" xfId="2" applyBorder="1" applyAlignment="1">
      <alignment horizont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164" fontId="3" fillId="4" borderId="20" xfId="0" applyNumberFormat="1" applyFont="1" applyFill="1" applyBorder="1" applyAlignment="1">
      <alignment horizontal="center" vertical="center"/>
    </xf>
    <xf numFmtId="164" fontId="3" fillId="4" borderId="21" xfId="0" applyNumberFormat="1" applyFont="1" applyFill="1" applyBorder="1" applyAlignment="1">
      <alignment horizontal="center" vertical="center"/>
    </xf>
    <xf numFmtId="164" fontId="3" fillId="4" borderId="22" xfId="0" applyNumberFormat="1" applyFont="1" applyFill="1" applyBorder="1" applyAlignment="1">
      <alignment horizontal="center" vertical="center"/>
    </xf>
    <xf numFmtId="0" fontId="0" fillId="5" borderId="31" xfId="0" applyFill="1" applyBorder="1" applyAlignment="1">
      <alignment horizontal="center" vertical="center"/>
    </xf>
    <xf numFmtId="9" fontId="0" fillId="5" borderId="31" xfId="1" applyFont="1" applyFill="1" applyBorder="1" applyAlignment="1">
      <alignment horizontal="center" vertical="center"/>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19" fillId="5" borderId="31" xfId="0" applyFont="1" applyFill="1" applyBorder="1" applyAlignment="1">
      <alignment horizontal="center" vertical="center"/>
    </xf>
    <xf numFmtId="0" fontId="7" fillId="5" borderId="31" xfId="0" applyFont="1" applyFill="1" applyBorder="1" applyAlignment="1">
      <alignment horizontal="center" vertical="center"/>
    </xf>
    <xf numFmtId="9" fontId="7" fillId="5" borderId="31" xfId="1" applyFont="1" applyFill="1" applyBorder="1" applyAlignment="1">
      <alignment horizontal="center" vertical="center"/>
    </xf>
  </cellXfs>
  <cellStyles count="3">
    <cellStyle name="Normal" xfId="0" builtinId="0"/>
    <cellStyle name="Percent" xfId="1" builtinId="5"/>
    <cellStyle name="Title" xfId="2" builtinId="15"/>
  </cellStyles>
  <dxfs count="4">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tint="0.79995117038483843"/>
      </font>
      <fill>
        <patternFill>
          <bgColor theme="3"/>
        </patternFill>
      </fill>
      <border>
        <vertical style="dotted">
          <color theme="2" tint="0.79995117038483843"/>
        </vertical>
      </border>
    </dxf>
    <dxf>
      <font>
        <b val="0"/>
        <i val="0"/>
        <color theme="3"/>
      </font>
      <fill>
        <patternFill patternType="none">
          <bgColor auto="1"/>
        </patternFill>
      </fill>
      <border diagonalUp="0" diagonalDown="0">
        <left/>
        <right/>
        <top/>
        <bottom style="thick">
          <color theme="4"/>
        </bottom>
        <vertical/>
        <horizontal/>
      </border>
    </dxf>
  </dxfs>
  <tableStyles count="1" defaultTableStyle="TableStyleMedium2" defaultPivotStyle="PivotStyleLight16">
    <tableStyle name="Expense Log" pivot="0" count="4" xr9:uid="{21F78A11-7E50-4AD5-BF02-842364DEB2CE}">
      <tableStyleElement type="wholeTable" dxfId="3"/>
      <tableStyleElement type="header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5D719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366FF"/>
      <rgbColor rgb="0033CCCC"/>
      <rgbColor rgb="0099CC00"/>
      <rgbColor rgb="00FFCC00"/>
      <rgbColor rgb="00FF9900"/>
      <rgbColor rgb="00FF6600"/>
      <rgbColor rgb="00D8DDE8"/>
      <rgbColor rgb="00969696"/>
      <rgbColor rgb="00003366"/>
      <rgbColor rgb="00339966"/>
      <rgbColor rgb="00003300"/>
      <rgbColor rgb="00333300"/>
      <rgbColor rgb="00993300"/>
      <rgbColor rgb="00FCF4E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cheltuieli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Ianuarie'!$B$15</c:f>
              <c:strCache>
                <c:ptCount val="1"/>
                <c:pt idx="0">
                  <c:v>LOCUINȚĂ</c:v>
                </c:pt>
              </c:strCache>
            </c:strRef>
          </c:tx>
          <c:spPr>
            <a:solidFill>
              <a:schemeClr val="accent1"/>
            </a:solidFill>
            <a:ln>
              <a:noFill/>
            </a:ln>
            <a:effectLst/>
          </c:spPr>
          <c:invertIfNegative val="0"/>
          <c:cat>
            <c:strRef>
              <c:f>'Luna Ianuarie'!$C$38:$D$38</c:f>
              <c:strCache>
                <c:ptCount val="2"/>
                <c:pt idx="0">
                  <c:v>Cost prevăzut</c:v>
                </c:pt>
                <c:pt idx="1">
                  <c:v>Cost real</c:v>
                </c:pt>
              </c:strCache>
            </c:strRef>
          </c:cat>
          <c:val>
            <c:numRef>
              <c:f>'Luna Ianuarie'!$C$26:$D$26</c:f>
              <c:numCache>
                <c:formatCode>#,##0\ [$lei-418];[Red]\-#,##0\ [$lei-418]</c:formatCode>
                <c:ptCount val="2"/>
                <c:pt idx="0">
                  <c:v>5</c:v>
                </c:pt>
                <c:pt idx="1">
                  <c:v>4</c:v>
                </c:pt>
              </c:numCache>
            </c:numRef>
          </c:val>
          <c:extLst>
            <c:ext xmlns:c16="http://schemas.microsoft.com/office/drawing/2014/chart" uri="{C3380CC4-5D6E-409C-BE32-E72D297353CC}">
              <c16:uniqueId val="{00000000-F686-43DF-A1AF-FDBE589E0396}"/>
            </c:ext>
          </c:extLst>
        </c:ser>
        <c:ser>
          <c:idx val="1"/>
          <c:order val="1"/>
          <c:tx>
            <c:strRef>
              <c:f>'Luna Ianuarie'!$B$28</c:f>
              <c:strCache>
                <c:ptCount val="1"/>
                <c:pt idx="0">
                  <c:v>TRANSPORT</c:v>
                </c:pt>
              </c:strCache>
            </c:strRef>
          </c:tx>
          <c:spPr>
            <a:solidFill>
              <a:schemeClr val="accent2"/>
            </a:solidFill>
            <a:ln>
              <a:noFill/>
            </a:ln>
            <a:effectLst/>
          </c:spPr>
          <c:invertIfNegative val="0"/>
          <c:cat>
            <c:strRef>
              <c:f>'Luna Ianuarie'!$C$38:$D$38</c:f>
              <c:strCache>
                <c:ptCount val="2"/>
                <c:pt idx="0">
                  <c:v>Cost prevăzut</c:v>
                </c:pt>
                <c:pt idx="1">
                  <c:v>Cost real</c:v>
                </c:pt>
              </c:strCache>
            </c:strRef>
          </c:cat>
          <c:val>
            <c:numRef>
              <c:f>'Luna Ianuarie'!$C$36:$D$36</c:f>
              <c:numCache>
                <c:formatCode>#,##0\ [$lei-418];[Red]\-#,##0\ [$lei-418]</c:formatCode>
                <c:ptCount val="2"/>
                <c:pt idx="0">
                  <c:v>0</c:v>
                </c:pt>
                <c:pt idx="1">
                  <c:v>0</c:v>
                </c:pt>
              </c:numCache>
            </c:numRef>
          </c:val>
          <c:extLst>
            <c:ext xmlns:c16="http://schemas.microsoft.com/office/drawing/2014/chart" uri="{C3380CC4-5D6E-409C-BE32-E72D297353CC}">
              <c16:uniqueId val="{00000001-F686-43DF-A1AF-FDBE589E0396}"/>
            </c:ext>
          </c:extLst>
        </c:ser>
        <c:ser>
          <c:idx val="2"/>
          <c:order val="2"/>
          <c:tx>
            <c:strRef>
              <c:f>'Luna Ianuarie'!$B$38</c:f>
              <c:strCache>
                <c:ptCount val="1"/>
                <c:pt idx="0">
                  <c:v>ALIMENTE</c:v>
                </c:pt>
              </c:strCache>
            </c:strRef>
          </c:tx>
          <c:spPr>
            <a:solidFill>
              <a:schemeClr val="accent3"/>
            </a:solidFill>
            <a:ln>
              <a:noFill/>
            </a:ln>
            <a:effectLst/>
          </c:spPr>
          <c:invertIfNegative val="0"/>
          <c:cat>
            <c:strRef>
              <c:f>'Luna Ianuarie'!$C$38:$D$38</c:f>
              <c:strCache>
                <c:ptCount val="2"/>
                <c:pt idx="0">
                  <c:v>Cost prevăzut</c:v>
                </c:pt>
                <c:pt idx="1">
                  <c:v>Cost real</c:v>
                </c:pt>
              </c:strCache>
            </c:strRef>
          </c:cat>
          <c:val>
            <c:numRef>
              <c:f>'Luna Ianuarie'!$C$42:$D$42</c:f>
              <c:numCache>
                <c:formatCode>#,##0\ [$lei-418];[Red]\-#,##0\ [$lei-418]</c:formatCode>
                <c:ptCount val="2"/>
                <c:pt idx="0">
                  <c:v>0</c:v>
                </c:pt>
                <c:pt idx="1">
                  <c:v>0</c:v>
                </c:pt>
              </c:numCache>
            </c:numRef>
          </c:val>
          <c:extLst>
            <c:ext xmlns:c16="http://schemas.microsoft.com/office/drawing/2014/chart" uri="{C3380CC4-5D6E-409C-BE32-E72D297353CC}">
              <c16:uniqueId val="{00000002-F686-43DF-A1AF-FDBE589E0396}"/>
            </c:ext>
          </c:extLst>
        </c:ser>
        <c:ser>
          <c:idx val="3"/>
          <c:order val="3"/>
          <c:tx>
            <c:strRef>
              <c:f>'Luna Ianuarie'!$B$44</c:f>
              <c:strCache>
                <c:ptCount val="1"/>
                <c:pt idx="0">
                  <c:v>ECONOMII SAU INVESTIŢII</c:v>
                </c:pt>
              </c:strCache>
            </c:strRef>
          </c:tx>
          <c:spPr>
            <a:solidFill>
              <a:schemeClr val="accent4"/>
            </a:solidFill>
            <a:ln>
              <a:noFill/>
            </a:ln>
            <a:effectLst/>
          </c:spPr>
          <c:invertIfNegative val="0"/>
          <c:cat>
            <c:strRef>
              <c:f>'Luna Ianuarie'!$C$38:$D$38</c:f>
              <c:strCache>
                <c:ptCount val="2"/>
                <c:pt idx="0">
                  <c:v>Cost prevăzut</c:v>
                </c:pt>
                <c:pt idx="1">
                  <c:v>Cost real</c:v>
                </c:pt>
              </c:strCache>
            </c:strRef>
          </c:cat>
          <c:val>
            <c:numRef>
              <c:f>'Luna Ianuarie'!$C$54:$D$54</c:f>
              <c:numCache>
                <c:formatCode>#,##0\ [$lei-418];[Red]\-#,##0\ [$lei-418]</c:formatCode>
                <c:ptCount val="2"/>
                <c:pt idx="0">
                  <c:v>0</c:v>
                </c:pt>
                <c:pt idx="1">
                  <c:v>0</c:v>
                </c:pt>
              </c:numCache>
            </c:numRef>
          </c:val>
          <c:extLst>
            <c:ext xmlns:c16="http://schemas.microsoft.com/office/drawing/2014/chart" uri="{C3380CC4-5D6E-409C-BE32-E72D297353CC}">
              <c16:uniqueId val="{00000003-F686-43DF-A1AF-FDBE589E0396}"/>
            </c:ext>
          </c:extLst>
        </c:ser>
        <c:ser>
          <c:idx val="4"/>
          <c:order val="4"/>
          <c:tx>
            <c:strRef>
              <c:f>'Luna Ianuarie'!$B$63</c:f>
              <c:strCache>
                <c:ptCount val="1"/>
                <c:pt idx="0">
                  <c:v>COPII</c:v>
                </c:pt>
              </c:strCache>
            </c:strRef>
          </c:tx>
          <c:spPr>
            <a:solidFill>
              <a:schemeClr val="accent5"/>
            </a:solidFill>
            <a:ln>
              <a:noFill/>
            </a:ln>
            <a:effectLst/>
          </c:spPr>
          <c:invertIfNegative val="0"/>
          <c:cat>
            <c:strRef>
              <c:f>'Luna Ianuarie'!$C$38:$D$38</c:f>
              <c:strCache>
                <c:ptCount val="2"/>
                <c:pt idx="0">
                  <c:v>Cost prevăzut</c:v>
                </c:pt>
                <c:pt idx="1">
                  <c:v>Cost real</c:v>
                </c:pt>
              </c:strCache>
            </c:strRef>
          </c:cat>
          <c:val>
            <c:numRef>
              <c:f>'Luna Ianuarie'!$C$61:$D$61</c:f>
              <c:numCache>
                <c:formatCode>#,##0\ [$lei-418];[Red]\-#,##0\ [$lei-418]</c:formatCode>
                <c:ptCount val="2"/>
                <c:pt idx="0">
                  <c:v>0</c:v>
                </c:pt>
                <c:pt idx="1">
                  <c:v>0</c:v>
                </c:pt>
              </c:numCache>
            </c:numRef>
          </c:val>
          <c:extLst>
            <c:ext xmlns:c16="http://schemas.microsoft.com/office/drawing/2014/chart" uri="{C3380CC4-5D6E-409C-BE32-E72D297353CC}">
              <c16:uniqueId val="{00000004-F686-43DF-A1AF-FDBE589E0396}"/>
            </c:ext>
          </c:extLst>
        </c:ser>
        <c:ser>
          <c:idx val="5"/>
          <c:order val="5"/>
          <c:tx>
            <c:strRef>
              <c:f>'Luna Ianuarie'!$G$15</c:f>
              <c:strCache>
                <c:ptCount val="1"/>
                <c:pt idx="0">
                  <c:v>ÎNGRIJIRE FAMILIE/PERSONALĂ</c:v>
                </c:pt>
              </c:strCache>
            </c:strRef>
          </c:tx>
          <c:spPr>
            <a:solidFill>
              <a:schemeClr val="accent6"/>
            </a:solidFill>
            <a:ln>
              <a:noFill/>
            </a:ln>
            <a:effectLst/>
          </c:spPr>
          <c:invertIfNegative val="0"/>
          <c:cat>
            <c:strRef>
              <c:f>'Luna Ianuarie'!$C$38:$D$38</c:f>
              <c:strCache>
                <c:ptCount val="2"/>
                <c:pt idx="0">
                  <c:v>Cost prevăzut</c:v>
                </c:pt>
                <c:pt idx="1">
                  <c:v>Cost real</c:v>
                </c:pt>
              </c:strCache>
            </c:strRef>
          </c:cat>
          <c:val>
            <c:numRef>
              <c:f>'Luna Ianuarie'!$C$68:$D$68</c:f>
              <c:numCache>
                <c:formatCode>#,##0\ [$lei-418];[Red]\-#,##0\ [$lei-418]</c:formatCode>
                <c:ptCount val="2"/>
                <c:pt idx="0">
                  <c:v>0</c:v>
                </c:pt>
                <c:pt idx="1">
                  <c:v>0</c:v>
                </c:pt>
              </c:numCache>
            </c:numRef>
          </c:val>
          <c:extLst>
            <c:ext xmlns:c16="http://schemas.microsoft.com/office/drawing/2014/chart" uri="{C3380CC4-5D6E-409C-BE32-E72D297353CC}">
              <c16:uniqueId val="{00000005-F686-43DF-A1AF-FDBE589E0396}"/>
            </c:ext>
          </c:extLst>
        </c:ser>
        <c:ser>
          <c:idx val="6"/>
          <c:order val="6"/>
          <c:tx>
            <c:strRef>
              <c:f>'Luna Ianuarie'!$G$28</c:f>
              <c:strCache>
                <c:ptCount val="1"/>
                <c:pt idx="0">
                  <c:v>ÎMPRUMUTURI</c:v>
                </c:pt>
              </c:strCache>
            </c:strRef>
          </c:tx>
          <c:spPr>
            <a:solidFill>
              <a:schemeClr val="accent1">
                <a:lumMod val="60000"/>
              </a:schemeClr>
            </a:solidFill>
            <a:ln>
              <a:noFill/>
            </a:ln>
            <a:effectLst/>
          </c:spPr>
          <c:invertIfNegative val="0"/>
          <c:cat>
            <c:strRef>
              <c:f>'Luna Ianuarie'!$C$38:$D$38</c:f>
              <c:strCache>
                <c:ptCount val="2"/>
                <c:pt idx="0">
                  <c:v>Cost prevăzut</c:v>
                </c:pt>
                <c:pt idx="1">
                  <c:v>Cost real</c:v>
                </c:pt>
              </c:strCache>
            </c:strRef>
          </c:cat>
          <c:val>
            <c:numRef>
              <c:f>'Luna Ianuarie'!$H$26:$I$26</c:f>
              <c:numCache>
                <c:formatCode>#,##0\ [$lei-418];[Red]\-#,##0\ [$lei-418]</c:formatCode>
                <c:ptCount val="2"/>
                <c:pt idx="0">
                  <c:v>0</c:v>
                </c:pt>
                <c:pt idx="1">
                  <c:v>0</c:v>
                </c:pt>
              </c:numCache>
            </c:numRef>
          </c:val>
          <c:extLst>
            <c:ext xmlns:c16="http://schemas.microsoft.com/office/drawing/2014/chart" uri="{C3380CC4-5D6E-409C-BE32-E72D297353CC}">
              <c16:uniqueId val="{00000006-F686-43DF-A1AF-FDBE589E0396}"/>
            </c:ext>
          </c:extLst>
        </c:ser>
        <c:ser>
          <c:idx val="7"/>
          <c:order val="7"/>
          <c:tx>
            <c:strRef>
              <c:f>'Luna Ianuarie'!$G$42</c:f>
              <c:strCache>
                <c:ptCount val="1"/>
                <c:pt idx="0">
                  <c:v>DISTRACȚIE</c:v>
                </c:pt>
              </c:strCache>
            </c:strRef>
          </c:tx>
          <c:spPr>
            <a:solidFill>
              <a:schemeClr val="accent2">
                <a:lumMod val="60000"/>
              </a:schemeClr>
            </a:solidFill>
            <a:ln>
              <a:noFill/>
            </a:ln>
            <a:effectLst/>
          </c:spPr>
          <c:invertIfNegative val="0"/>
          <c:cat>
            <c:strRef>
              <c:f>'Luna Ianuarie'!$C$38:$D$38</c:f>
              <c:strCache>
                <c:ptCount val="2"/>
                <c:pt idx="0">
                  <c:v>Cost prevăzut</c:v>
                </c:pt>
                <c:pt idx="1">
                  <c:v>Cost real</c:v>
                </c:pt>
              </c:strCache>
            </c:strRef>
          </c:cat>
          <c:val>
            <c:numRef>
              <c:f>'Luna Ianuarie'!$H$40:$I$40</c:f>
              <c:numCache>
                <c:formatCode>#,##0\ [$lei-418];[Red]\-#,##0\ [$lei-418]</c:formatCode>
                <c:ptCount val="2"/>
                <c:pt idx="0">
                  <c:v>0</c:v>
                </c:pt>
                <c:pt idx="1">
                  <c:v>0</c:v>
                </c:pt>
              </c:numCache>
            </c:numRef>
          </c:val>
          <c:extLst>
            <c:ext xmlns:c16="http://schemas.microsoft.com/office/drawing/2014/chart" uri="{C3380CC4-5D6E-409C-BE32-E72D297353CC}">
              <c16:uniqueId val="{00000007-F686-43DF-A1AF-FDBE589E0396}"/>
            </c:ext>
          </c:extLst>
        </c:ser>
        <c:ser>
          <c:idx val="8"/>
          <c:order val="8"/>
          <c:tx>
            <c:strRef>
              <c:f>'Luna Ianuarie'!$G$51</c:f>
              <c:strCache>
                <c:ptCount val="1"/>
                <c:pt idx="0">
                  <c:v>CADOURI ŞI DONAŢII</c:v>
                </c:pt>
              </c:strCache>
            </c:strRef>
          </c:tx>
          <c:spPr>
            <a:solidFill>
              <a:schemeClr val="accent3">
                <a:lumMod val="60000"/>
              </a:schemeClr>
            </a:solidFill>
            <a:ln>
              <a:noFill/>
            </a:ln>
            <a:effectLst/>
          </c:spPr>
          <c:invertIfNegative val="0"/>
          <c:cat>
            <c:strRef>
              <c:f>'Luna Ianuarie'!$C$38:$D$38</c:f>
              <c:strCache>
                <c:ptCount val="2"/>
                <c:pt idx="0">
                  <c:v>Cost prevăzut</c:v>
                </c:pt>
                <c:pt idx="1">
                  <c:v>Cost real</c:v>
                </c:pt>
              </c:strCache>
            </c:strRef>
          </c:cat>
          <c:val>
            <c:numRef>
              <c:f>'Luna Ianuarie'!$H$49:$I$49</c:f>
              <c:numCache>
                <c:formatCode>#,##0\ [$lei-418];[Red]\-#,##0\ [$lei-418]</c:formatCode>
                <c:ptCount val="2"/>
                <c:pt idx="0">
                  <c:v>0</c:v>
                </c:pt>
                <c:pt idx="1">
                  <c:v>0</c:v>
                </c:pt>
              </c:numCache>
            </c:numRef>
          </c:val>
          <c:extLst>
            <c:ext xmlns:c16="http://schemas.microsoft.com/office/drawing/2014/chart" uri="{C3380CC4-5D6E-409C-BE32-E72D297353CC}">
              <c16:uniqueId val="{00000008-F686-43DF-A1AF-FDBE589E0396}"/>
            </c:ext>
          </c:extLst>
        </c:ser>
        <c:ser>
          <c:idx val="9"/>
          <c:order val="9"/>
          <c:tx>
            <c:strRef>
              <c:f>'Luna Ianuarie'!$G$57</c:f>
              <c:strCache>
                <c:ptCount val="1"/>
                <c:pt idx="0">
                  <c:v>ANIMALE DE COMPANIE</c:v>
                </c:pt>
              </c:strCache>
            </c:strRef>
          </c:tx>
          <c:spPr>
            <a:solidFill>
              <a:schemeClr val="accent4">
                <a:lumMod val="60000"/>
              </a:schemeClr>
            </a:solidFill>
            <a:ln>
              <a:noFill/>
            </a:ln>
            <a:effectLst/>
          </c:spPr>
          <c:invertIfNegative val="0"/>
          <c:cat>
            <c:strRef>
              <c:f>'Luna Ianuarie'!$C$38:$D$38</c:f>
              <c:strCache>
                <c:ptCount val="2"/>
                <c:pt idx="0">
                  <c:v>Cost prevăzut</c:v>
                </c:pt>
                <c:pt idx="1">
                  <c:v>Cost real</c:v>
                </c:pt>
              </c:strCache>
            </c:strRef>
          </c:cat>
          <c:val>
            <c:numRef>
              <c:f>'Luna Ianuarie'!$H$55:$I$55</c:f>
              <c:numCache>
                <c:formatCode>#,##0\ [$lei-418];[Red]\-#,##0\ [$lei-418]</c:formatCode>
                <c:ptCount val="2"/>
                <c:pt idx="0">
                  <c:v>0</c:v>
                </c:pt>
                <c:pt idx="1">
                  <c:v>0</c:v>
                </c:pt>
              </c:numCache>
            </c:numRef>
          </c:val>
          <c:extLst>
            <c:ext xmlns:c16="http://schemas.microsoft.com/office/drawing/2014/chart" uri="{C3380CC4-5D6E-409C-BE32-E72D297353CC}">
              <c16:uniqueId val="{00000009-F686-43DF-A1AF-FDBE589E0396}"/>
            </c:ext>
          </c:extLst>
        </c:ser>
        <c:ser>
          <c:idx val="10"/>
          <c:order val="10"/>
          <c:tx>
            <c:strRef>
              <c:f>'Luna Ianuarie'!$G$64</c:f>
              <c:strCache>
                <c:ptCount val="1"/>
                <c:pt idx="0">
                  <c:v>ALTELE</c:v>
                </c:pt>
              </c:strCache>
            </c:strRef>
          </c:tx>
          <c:spPr>
            <a:solidFill>
              <a:schemeClr val="accent5">
                <a:lumMod val="60000"/>
              </a:schemeClr>
            </a:solidFill>
            <a:ln>
              <a:noFill/>
            </a:ln>
            <a:effectLst/>
          </c:spPr>
          <c:invertIfNegative val="0"/>
          <c:cat>
            <c:strRef>
              <c:f>'Luna Ianuarie'!$C$38:$D$38</c:f>
              <c:strCache>
                <c:ptCount val="2"/>
                <c:pt idx="0">
                  <c:v>Cost prevăzut</c:v>
                </c:pt>
                <c:pt idx="1">
                  <c:v>Cost real</c:v>
                </c:pt>
              </c:strCache>
            </c:strRef>
          </c:cat>
          <c:val>
            <c:numRef>
              <c:f>'Luna Ianuarie'!$H$62:$I$62</c:f>
              <c:numCache>
                <c:formatCode>#,##0\ [$lei-418];[Red]\-#,##0\ [$lei-418]</c:formatCode>
                <c:ptCount val="2"/>
                <c:pt idx="0">
                  <c:v>0</c:v>
                </c:pt>
                <c:pt idx="1">
                  <c:v>0</c:v>
                </c:pt>
              </c:numCache>
            </c:numRef>
          </c:val>
          <c:extLst>
            <c:ext xmlns:c16="http://schemas.microsoft.com/office/drawing/2014/chart" uri="{C3380CC4-5D6E-409C-BE32-E72D297353CC}">
              <c16:uniqueId val="{0000000A-F686-43DF-A1AF-FDBE589E0396}"/>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Aprilie'!$B$15</c:f>
              <c:strCache>
                <c:ptCount val="1"/>
                <c:pt idx="0">
                  <c:v>LOCUINȚĂ</c:v>
                </c:pt>
              </c:strCache>
            </c:strRef>
          </c:tx>
          <c:spPr>
            <a:solidFill>
              <a:schemeClr val="accent1"/>
            </a:solidFill>
            <a:ln>
              <a:noFill/>
            </a:ln>
            <a:effectLst/>
          </c:spPr>
          <c:invertIfNegative val="0"/>
          <c:cat>
            <c:strRef>
              <c:f>'Luna Aprilie'!$C$38:$D$38</c:f>
              <c:strCache>
                <c:ptCount val="2"/>
                <c:pt idx="0">
                  <c:v>Cost prevăzut</c:v>
                </c:pt>
                <c:pt idx="1">
                  <c:v>Cost real</c:v>
                </c:pt>
              </c:strCache>
            </c:strRef>
          </c:cat>
          <c:val>
            <c:numRef>
              <c:f>'Luna Aprilie'!$C$26:$D$26</c:f>
              <c:numCache>
                <c:formatCode>#,##0\ [$lei-418];[Red]\-#,##0\ [$lei-418]</c:formatCode>
                <c:ptCount val="2"/>
                <c:pt idx="0">
                  <c:v>0</c:v>
                </c:pt>
                <c:pt idx="1">
                  <c:v>0</c:v>
                </c:pt>
              </c:numCache>
            </c:numRef>
          </c:val>
          <c:extLst>
            <c:ext xmlns:c16="http://schemas.microsoft.com/office/drawing/2014/chart" uri="{C3380CC4-5D6E-409C-BE32-E72D297353CC}">
              <c16:uniqueId val="{00000000-65B5-4BFE-91CE-FFAFE43E546F}"/>
            </c:ext>
          </c:extLst>
        </c:ser>
        <c:ser>
          <c:idx val="1"/>
          <c:order val="1"/>
          <c:tx>
            <c:strRef>
              <c:f>'Luna Aprilie'!$B$28</c:f>
              <c:strCache>
                <c:ptCount val="1"/>
                <c:pt idx="0">
                  <c:v>TRANSPORT</c:v>
                </c:pt>
              </c:strCache>
            </c:strRef>
          </c:tx>
          <c:spPr>
            <a:solidFill>
              <a:schemeClr val="accent2"/>
            </a:solidFill>
            <a:ln>
              <a:noFill/>
            </a:ln>
            <a:effectLst/>
          </c:spPr>
          <c:invertIfNegative val="0"/>
          <c:cat>
            <c:strRef>
              <c:f>'Luna Aprilie'!$C$38:$D$38</c:f>
              <c:strCache>
                <c:ptCount val="2"/>
                <c:pt idx="0">
                  <c:v>Cost prevăzut</c:v>
                </c:pt>
                <c:pt idx="1">
                  <c:v>Cost real</c:v>
                </c:pt>
              </c:strCache>
            </c:strRef>
          </c:cat>
          <c:val>
            <c:numRef>
              <c:f>'Luna Aprilie'!$C$36:$D$36</c:f>
              <c:numCache>
                <c:formatCode>#,##0\ [$lei-418];[Red]\-#,##0\ [$lei-418]</c:formatCode>
                <c:ptCount val="2"/>
                <c:pt idx="0">
                  <c:v>0</c:v>
                </c:pt>
                <c:pt idx="1">
                  <c:v>0</c:v>
                </c:pt>
              </c:numCache>
            </c:numRef>
          </c:val>
          <c:extLst>
            <c:ext xmlns:c16="http://schemas.microsoft.com/office/drawing/2014/chart" uri="{C3380CC4-5D6E-409C-BE32-E72D297353CC}">
              <c16:uniqueId val="{00000001-65B5-4BFE-91CE-FFAFE43E546F}"/>
            </c:ext>
          </c:extLst>
        </c:ser>
        <c:ser>
          <c:idx val="2"/>
          <c:order val="2"/>
          <c:tx>
            <c:strRef>
              <c:f>'Luna Aprilie'!$B$38</c:f>
              <c:strCache>
                <c:ptCount val="1"/>
                <c:pt idx="0">
                  <c:v>ALIMENTE</c:v>
                </c:pt>
              </c:strCache>
            </c:strRef>
          </c:tx>
          <c:spPr>
            <a:solidFill>
              <a:schemeClr val="accent3"/>
            </a:solidFill>
            <a:ln>
              <a:noFill/>
            </a:ln>
            <a:effectLst/>
          </c:spPr>
          <c:invertIfNegative val="0"/>
          <c:cat>
            <c:strRef>
              <c:f>'Luna Aprilie'!$C$38:$D$38</c:f>
              <c:strCache>
                <c:ptCount val="2"/>
                <c:pt idx="0">
                  <c:v>Cost prevăzut</c:v>
                </c:pt>
                <c:pt idx="1">
                  <c:v>Cost real</c:v>
                </c:pt>
              </c:strCache>
            </c:strRef>
          </c:cat>
          <c:val>
            <c:numRef>
              <c:f>'Luna Aprilie'!$C$42:$D$42</c:f>
              <c:numCache>
                <c:formatCode>#,##0\ [$lei-418];[Red]\-#,##0\ [$lei-418]</c:formatCode>
                <c:ptCount val="2"/>
                <c:pt idx="0">
                  <c:v>0</c:v>
                </c:pt>
                <c:pt idx="1">
                  <c:v>0</c:v>
                </c:pt>
              </c:numCache>
            </c:numRef>
          </c:val>
          <c:extLst>
            <c:ext xmlns:c16="http://schemas.microsoft.com/office/drawing/2014/chart" uri="{C3380CC4-5D6E-409C-BE32-E72D297353CC}">
              <c16:uniqueId val="{00000002-65B5-4BFE-91CE-FFAFE43E546F}"/>
            </c:ext>
          </c:extLst>
        </c:ser>
        <c:ser>
          <c:idx val="3"/>
          <c:order val="3"/>
          <c:tx>
            <c:strRef>
              <c:f>'Luna Aprilie'!$B$44</c:f>
              <c:strCache>
                <c:ptCount val="1"/>
                <c:pt idx="0">
                  <c:v>ECONOMII SAU INVESTIŢII</c:v>
                </c:pt>
              </c:strCache>
            </c:strRef>
          </c:tx>
          <c:spPr>
            <a:solidFill>
              <a:schemeClr val="accent4"/>
            </a:solidFill>
            <a:ln>
              <a:noFill/>
            </a:ln>
            <a:effectLst/>
          </c:spPr>
          <c:invertIfNegative val="0"/>
          <c:cat>
            <c:strRef>
              <c:f>'Luna Aprilie'!$C$38:$D$38</c:f>
              <c:strCache>
                <c:ptCount val="2"/>
                <c:pt idx="0">
                  <c:v>Cost prevăzut</c:v>
                </c:pt>
                <c:pt idx="1">
                  <c:v>Cost real</c:v>
                </c:pt>
              </c:strCache>
            </c:strRef>
          </c:cat>
          <c:val>
            <c:numRef>
              <c:f>'Luna Aprilie'!$C$54:$D$54</c:f>
              <c:numCache>
                <c:formatCode>#,##0\ [$lei-418];[Red]\-#,##0\ [$lei-418]</c:formatCode>
                <c:ptCount val="2"/>
                <c:pt idx="0">
                  <c:v>0</c:v>
                </c:pt>
                <c:pt idx="1">
                  <c:v>0</c:v>
                </c:pt>
              </c:numCache>
            </c:numRef>
          </c:val>
          <c:extLst>
            <c:ext xmlns:c16="http://schemas.microsoft.com/office/drawing/2014/chart" uri="{C3380CC4-5D6E-409C-BE32-E72D297353CC}">
              <c16:uniqueId val="{00000003-65B5-4BFE-91CE-FFAFE43E546F}"/>
            </c:ext>
          </c:extLst>
        </c:ser>
        <c:ser>
          <c:idx val="4"/>
          <c:order val="4"/>
          <c:tx>
            <c:strRef>
              <c:f>'Luna Aprilie'!$B$63</c:f>
              <c:strCache>
                <c:ptCount val="1"/>
                <c:pt idx="0">
                  <c:v>COPII</c:v>
                </c:pt>
              </c:strCache>
            </c:strRef>
          </c:tx>
          <c:spPr>
            <a:solidFill>
              <a:schemeClr val="accent5"/>
            </a:solidFill>
            <a:ln>
              <a:noFill/>
            </a:ln>
            <a:effectLst/>
          </c:spPr>
          <c:invertIfNegative val="0"/>
          <c:cat>
            <c:strRef>
              <c:f>'Luna Aprilie'!$C$38:$D$38</c:f>
              <c:strCache>
                <c:ptCount val="2"/>
                <c:pt idx="0">
                  <c:v>Cost prevăzut</c:v>
                </c:pt>
                <c:pt idx="1">
                  <c:v>Cost real</c:v>
                </c:pt>
              </c:strCache>
            </c:strRef>
          </c:cat>
          <c:val>
            <c:numRef>
              <c:f>'Luna Aprilie'!$C$61:$D$61</c:f>
              <c:numCache>
                <c:formatCode>#,##0\ [$lei-418];[Red]\-#,##0\ [$lei-418]</c:formatCode>
                <c:ptCount val="2"/>
                <c:pt idx="0">
                  <c:v>0</c:v>
                </c:pt>
                <c:pt idx="1">
                  <c:v>0</c:v>
                </c:pt>
              </c:numCache>
            </c:numRef>
          </c:val>
          <c:extLst>
            <c:ext xmlns:c16="http://schemas.microsoft.com/office/drawing/2014/chart" uri="{C3380CC4-5D6E-409C-BE32-E72D297353CC}">
              <c16:uniqueId val="{00000004-65B5-4BFE-91CE-FFAFE43E546F}"/>
            </c:ext>
          </c:extLst>
        </c:ser>
        <c:ser>
          <c:idx val="5"/>
          <c:order val="5"/>
          <c:tx>
            <c:strRef>
              <c:f>'Luna Aprilie'!$G$15</c:f>
              <c:strCache>
                <c:ptCount val="1"/>
                <c:pt idx="0">
                  <c:v>ÎNGRIJIRE FAMILIE/PERSONALĂ</c:v>
                </c:pt>
              </c:strCache>
            </c:strRef>
          </c:tx>
          <c:spPr>
            <a:solidFill>
              <a:schemeClr val="accent6"/>
            </a:solidFill>
            <a:ln>
              <a:noFill/>
            </a:ln>
            <a:effectLst/>
          </c:spPr>
          <c:invertIfNegative val="0"/>
          <c:cat>
            <c:strRef>
              <c:f>'Luna Aprilie'!$C$38:$D$38</c:f>
              <c:strCache>
                <c:ptCount val="2"/>
                <c:pt idx="0">
                  <c:v>Cost prevăzut</c:v>
                </c:pt>
                <c:pt idx="1">
                  <c:v>Cost real</c:v>
                </c:pt>
              </c:strCache>
            </c:strRef>
          </c:cat>
          <c:val>
            <c:numRef>
              <c:f>'Luna Aprilie'!$C$68:$D$68</c:f>
              <c:numCache>
                <c:formatCode>#,##0\ [$lei-418];[Red]\-#,##0\ [$lei-418]</c:formatCode>
                <c:ptCount val="2"/>
                <c:pt idx="0">
                  <c:v>0</c:v>
                </c:pt>
                <c:pt idx="1">
                  <c:v>0</c:v>
                </c:pt>
              </c:numCache>
            </c:numRef>
          </c:val>
          <c:extLst>
            <c:ext xmlns:c16="http://schemas.microsoft.com/office/drawing/2014/chart" uri="{C3380CC4-5D6E-409C-BE32-E72D297353CC}">
              <c16:uniqueId val="{00000005-65B5-4BFE-91CE-FFAFE43E546F}"/>
            </c:ext>
          </c:extLst>
        </c:ser>
        <c:ser>
          <c:idx val="6"/>
          <c:order val="6"/>
          <c:tx>
            <c:strRef>
              <c:f>'Luna Aprilie'!$G$28</c:f>
              <c:strCache>
                <c:ptCount val="1"/>
                <c:pt idx="0">
                  <c:v>ÎMPRUMUTURI</c:v>
                </c:pt>
              </c:strCache>
            </c:strRef>
          </c:tx>
          <c:spPr>
            <a:solidFill>
              <a:schemeClr val="accent1">
                <a:lumMod val="60000"/>
              </a:schemeClr>
            </a:solidFill>
            <a:ln>
              <a:noFill/>
            </a:ln>
            <a:effectLst/>
          </c:spPr>
          <c:invertIfNegative val="0"/>
          <c:cat>
            <c:strRef>
              <c:f>'Luna Aprilie'!$C$38:$D$38</c:f>
              <c:strCache>
                <c:ptCount val="2"/>
                <c:pt idx="0">
                  <c:v>Cost prevăzut</c:v>
                </c:pt>
                <c:pt idx="1">
                  <c:v>Cost real</c:v>
                </c:pt>
              </c:strCache>
            </c:strRef>
          </c:cat>
          <c:val>
            <c:numRef>
              <c:f>'Luna Aprilie'!$H$26:$I$26</c:f>
              <c:numCache>
                <c:formatCode>#,##0\ [$lei-418];[Red]\-#,##0\ [$lei-418]</c:formatCode>
                <c:ptCount val="2"/>
                <c:pt idx="0">
                  <c:v>0</c:v>
                </c:pt>
                <c:pt idx="1">
                  <c:v>0</c:v>
                </c:pt>
              </c:numCache>
            </c:numRef>
          </c:val>
          <c:extLst>
            <c:ext xmlns:c16="http://schemas.microsoft.com/office/drawing/2014/chart" uri="{C3380CC4-5D6E-409C-BE32-E72D297353CC}">
              <c16:uniqueId val="{00000006-65B5-4BFE-91CE-FFAFE43E546F}"/>
            </c:ext>
          </c:extLst>
        </c:ser>
        <c:ser>
          <c:idx val="7"/>
          <c:order val="7"/>
          <c:tx>
            <c:strRef>
              <c:f>'Luna Aprilie'!$G$42</c:f>
              <c:strCache>
                <c:ptCount val="1"/>
                <c:pt idx="0">
                  <c:v>DISTRACȚIE</c:v>
                </c:pt>
              </c:strCache>
            </c:strRef>
          </c:tx>
          <c:spPr>
            <a:solidFill>
              <a:schemeClr val="accent2">
                <a:lumMod val="60000"/>
              </a:schemeClr>
            </a:solidFill>
            <a:ln>
              <a:noFill/>
            </a:ln>
            <a:effectLst/>
          </c:spPr>
          <c:invertIfNegative val="0"/>
          <c:cat>
            <c:strRef>
              <c:f>'Luna Aprilie'!$C$38:$D$38</c:f>
              <c:strCache>
                <c:ptCount val="2"/>
                <c:pt idx="0">
                  <c:v>Cost prevăzut</c:v>
                </c:pt>
                <c:pt idx="1">
                  <c:v>Cost real</c:v>
                </c:pt>
              </c:strCache>
            </c:strRef>
          </c:cat>
          <c:val>
            <c:numRef>
              <c:f>'Luna Aprilie'!$H$40:$I$40</c:f>
              <c:numCache>
                <c:formatCode>#,##0\ [$lei-418];[Red]\-#,##0\ [$lei-418]</c:formatCode>
                <c:ptCount val="2"/>
                <c:pt idx="0">
                  <c:v>0</c:v>
                </c:pt>
                <c:pt idx="1">
                  <c:v>0</c:v>
                </c:pt>
              </c:numCache>
            </c:numRef>
          </c:val>
          <c:extLst>
            <c:ext xmlns:c16="http://schemas.microsoft.com/office/drawing/2014/chart" uri="{C3380CC4-5D6E-409C-BE32-E72D297353CC}">
              <c16:uniqueId val="{00000007-65B5-4BFE-91CE-FFAFE43E546F}"/>
            </c:ext>
          </c:extLst>
        </c:ser>
        <c:ser>
          <c:idx val="8"/>
          <c:order val="8"/>
          <c:tx>
            <c:strRef>
              <c:f>'Luna Aprilie'!$G$51</c:f>
              <c:strCache>
                <c:ptCount val="1"/>
                <c:pt idx="0">
                  <c:v>CADOURI ŞI DONAŢII</c:v>
                </c:pt>
              </c:strCache>
            </c:strRef>
          </c:tx>
          <c:spPr>
            <a:solidFill>
              <a:schemeClr val="accent3">
                <a:lumMod val="60000"/>
              </a:schemeClr>
            </a:solidFill>
            <a:ln>
              <a:noFill/>
            </a:ln>
            <a:effectLst/>
          </c:spPr>
          <c:invertIfNegative val="0"/>
          <c:cat>
            <c:strRef>
              <c:f>'Luna Aprilie'!$C$38:$D$38</c:f>
              <c:strCache>
                <c:ptCount val="2"/>
                <c:pt idx="0">
                  <c:v>Cost prevăzut</c:v>
                </c:pt>
                <c:pt idx="1">
                  <c:v>Cost real</c:v>
                </c:pt>
              </c:strCache>
            </c:strRef>
          </c:cat>
          <c:val>
            <c:numRef>
              <c:f>'Luna Aprilie'!$H$49:$I$49</c:f>
              <c:numCache>
                <c:formatCode>#,##0\ [$lei-418];[Red]\-#,##0\ [$lei-418]</c:formatCode>
                <c:ptCount val="2"/>
                <c:pt idx="0">
                  <c:v>0</c:v>
                </c:pt>
                <c:pt idx="1">
                  <c:v>0</c:v>
                </c:pt>
              </c:numCache>
            </c:numRef>
          </c:val>
          <c:extLst>
            <c:ext xmlns:c16="http://schemas.microsoft.com/office/drawing/2014/chart" uri="{C3380CC4-5D6E-409C-BE32-E72D297353CC}">
              <c16:uniqueId val="{00000008-65B5-4BFE-91CE-FFAFE43E546F}"/>
            </c:ext>
          </c:extLst>
        </c:ser>
        <c:ser>
          <c:idx val="9"/>
          <c:order val="9"/>
          <c:tx>
            <c:strRef>
              <c:f>'Luna Aprilie'!$G$57</c:f>
              <c:strCache>
                <c:ptCount val="1"/>
                <c:pt idx="0">
                  <c:v>ANIMALE DE COMPANIE</c:v>
                </c:pt>
              </c:strCache>
            </c:strRef>
          </c:tx>
          <c:spPr>
            <a:solidFill>
              <a:schemeClr val="accent4">
                <a:lumMod val="60000"/>
              </a:schemeClr>
            </a:solidFill>
            <a:ln>
              <a:noFill/>
            </a:ln>
            <a:effectLst/>
          </c:spPr>
          <c:invertIfNegative val="0"/>
          <c:cat>
            <c:strRef>
              <c:f>'Luna Aprilie'!$C$38:$D$38</c:f>
              <c:strCache>
                <c:ptCount val="2"/>
                <c:pt idx="0">
                  <c:v>Cost prevăzut</c:v>
                </c:pt>
                <c:pt idx="1">
                  <c:v>Cost real</c:v>
                </c:pt>
              </c:strCache>
            </c:strRef>
          </c:cat>
          <c:val>
            <c:numRef>
              <c:f>'Luna Aprilie'!$H$55:$I$55</c:f>
              <c:numCache>
                <c:formatCode>#,##0\ [$lei-418];[Red]\-#,##0\ [$lei-418]</c:formatCode>
                <c:ptCount val="2"/>
                <c:pt idx="0">
                  <c:v>0</c:v>
                </c:pt>
                <c:pt idx="1">
                  <c:v>0</c:v>
                </c:pt>
              </c:numCache>
            </c:numRef>
          </c:val>
          <c:extLst>
            <c:ext xmlns:c16="http://schemas.microsoft.com/office/drawing/2014/chart" uri="{C3380CC4-5D6E-409C-BE32-E72D297353CC}">
              <c16:uniqueId val="{00000009-65B5-4BFE-91CE-FFAFE43E546F}"/>
            </c:ext>
          </c:extLst>
        </c:ser>
        <c:ser>
          <c:idx val="10"/>
          <c:order val="10"/>
          <c:tx>
            <c:strRef>
              <c:f>'Luna Aprilie'!$G$64</c:f>
              <c:strCache>
                <c:ptCount val="1"/>
                <c:pt idx="0">
                  <c:v>ALTELE</c:v>
                </c:pt>
              </c:strCache>
            </c:strRef>
          </c:tx>
          <c:spPr>
            <a:solidFill>
              <a:schemeClr val="accent5">
                <a:lumMod val="60000"/>
              </a:schemeClr>
            </a:solidFill>
            <a:ln>
              <a:noFill/>
            </a:ln>
            <a:effectLst/>
          </c:spPr>
          <c:invertIfNegative val="0"/>
          <c:cat>
            <c:strRef>
              <c:f>'Luna Aprilie'!$C$38:$D$38</c:f>
              <c:strCache>
                <c:ptCount val="2"/>
                <c:pt idx="0">
                  <c:v>Cost prevăzut</c:v>
                </c:pt>
                <c:pt idx="1">
                  <c:v>Cost real</c:v>
                </c:pt>
              </c:strCache>
            </c:strRef>
          </c:cat>
          <c:val>
            <c:numRef>
              <c:f>'Luna Aprilie'!$H$62:$I$62</c:f>
              <c:numCache>
                <c:formatCode>#,##0\ [$lei-418];[Red]\-#,##0\ [$lei-418]</c:formatCode>
                <c:ptCount val="2"/>
                <c:pt idx="0">
                  <c:v>0</c:v>
                </c:pt>
                <c:pt idx="1">
                  <c:v>0</c:v>
                </c:pt>
              </c:numCache>
            </c:numRef>
          </c:val>
          <c:extLst>
            <c:ext xmlns:c16="http://schemas.microsoft.com/office/drawing/2014/chart" uri="{C3380CC4-5D6E-409C-BE32-E72D297353CC}">
              <c16:uniqueId val="{0000000A-65B5-4BFE-91CE-FFAFE43E546F}"/>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13-4496-A293-12FCFB0294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13-4496-A293-12FCFB0294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13-4496-A293-12FCFB0294D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13-4496-A293-12FCFB0294D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13-4496-A293-12FCFB0294D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13-4496-A293-12FCFB0294D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13-4496-A293-12FCFB0294D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13-4496-A293-12FCFB0294D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13-4496-A293-12FCFB0294D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13-4496-A293-12FCFB0294D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13-4496-A293-12FCFB0294D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13-4496-A293-12FCFB0294D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Aprilie'!$L$29:$L$40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Aprilie'!$M$29:$M$40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4E13-4496-A293-12FCFB0294D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Aprilie'!$C$6</c:f>
              <c:strCache>
                <c:ptCount val="1"/>
                <c:pt idx="0">
                  <c:v>ESTIMAT</c:v>
                </c:pt>
              </c:strCache>
            </c:strRef>
          </c:tx>
          <c:spPr>
            <a:solidFill>
              <a:schemeClr val="accent1"/>
            </a:solidFill>
            <a:ln>
              <a:noFill/>
            </a:ln>
            <a:effectLst/>
          </c:spPr>
          <c:invertIfNegative val="0"/>
          <c:cat>
            <c:strRef>
              <c:f>'Luna Aprilie'!$B$7:$B$10</c:f>
              <c:strCache>
                <c:ptCount val="4"/>
                <c:pt idx="0">
                  <c:v>Venit 1</c:v>
                </c:pt>
                <c:pt idx="1">
                  <c:v>Venit 2</c:v>
                </c:pt>
                <c:pt idx="2">
                  <c:v>Venit suplimentar</c:v>
                </c:pt>
                <c:pt idx="3">
                  <c:v>Tichete de masă</c:v>
                </c:pt>
              </c:strCache>
            </c:strRef>
          </c:cat>
          <c:val>
            <c:numRef>
              <c:f>'Luna Aprilie'!$C$7:$C$10</c:f>
              <c:numCache>
                <c:formatCode>#,##0\ [$lei-418];[Red]\-#,##0\ [$lei-418]</c:formatCode>
                <c:ptCount val="4"/>
              </c:numCache>
            </c:numRef>
          </c:val>
          <c:extLst>
            <c:ext xmlns:c16="http://schemas.microsoft.com/office/drawing/2014/chart" uri="{C3380CC4-5D6E-409C-BE32-E72D297353CC}">
              <c16:uniqueId val="{00000000-015E-4B36-9160-F39BCAA0161D}"/>
            </c:ext>
          </c:extLst>
        </c:ser>
        <c:ser>
          <c:idx val="1"/>
          <c:order val="1"/>
          <c:tx>
            <c:strRef>
              <c:f>'Luna Aprilie'!$D$6</c:f>
              <c:strCache>
                <c:ptCount val="1"/>
                <c:pt idx="0">
                  <c:v>REAL</c:v>
                </c:pt>
              </c:strCache>
            </c:strRef>
          </c:tx>
          <c:spPr>
            <a:solidFill>
              <a:schemeClr val="accent2"/>
            </a:solidFill>
            <a:ln>
              <a:noFill/>
            </a:ln>
            <a:effectLst/>
          </c:spPr>
          <c:invertIfNegative val="0"/>
          <c:cat>
            <c:strRef>
              <c:f>'Luna Aprilie'!$B$7:$B$10</c:f>
              <c:strCache>
                <c:ptCount val="4"/>
                <c:pt idx="0">
                  <c:v>Venit 1</c:v>
                </c:pt>
                <c:pt idx="1">
                  <c:v>Venit 2</c:v>
                </c:pt>
                <c:pt idx="2">
                  <c:v>Venit suplimentar</c:v>
                </c:pt>
                <c:pt idx="3">
                  <c:v>Tichete de masă</c:v>
                </c:pt>
              </c:strCache>
            </c:strRef>
          </c:cat>
          <c:val>
            <c:numRef>
              <c:f>'Luna Aprilie'!$D$7:$D$10</c:f>
              <c:numCache>
                <c:formatCode>General</c:formatCode>
                <c:ptCount val="4"/>
              </c:numCache>
            </c:numRef>
          </c:val>
          <c:extLst>
            <c:ext xmlns:c16="http://schemas.microsoft.com/office/drawing/2014/chart" uri="{C3380CC4-5D6E-409C-BE32-E72D297353CC}">
              <c16:uniqueId val="{00000001-015E-4B36-9160-F39BCAA0161D}"/>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Mai'!$B$15</c:f>
              <c:strCache>
                <c:ptCount val="1"/>
                <c:pt idx="0">
                  <c:v>LOCUINȚĂ</c:v>
                </c:pt>
              </c:strCache>
            </c:strRef>
          </c:tx>
          <c:spPr>
            <a:solidFill>
              <a:schemeClr val="accent1"/>
            </a:solidFill>
            <a:ln>
              <a:noFill/>
            </a:ln>
            <a:effectLst/>
          </c:spPr>
          <c:invertIfNegative val="0"/>
          <c:cat>
            <c:strRef>
              <c:f>'Luna Mai'!$C$38:$D$38</c:f>
              <c:strCache>
                <c:ptCount val="2"/>
                <c:pt idx="0">
                  <c:v>Cost prevăzut</c:v>
                </c:pt>
                <c:pt idx="1">
                  <c:v>Cost real</c:v>
                </c:pt>
              </c:strCache>
            </c:strRef>
          </c:cat>
          <c:val>
            <c:numRef>
              <c:f>'Luna Mai'!$C$26:$D$26</c:f>
              <c:numCache>
                <c:formatCode>#,##0\ [$lei-418];[Red]\-#,##0\ [$lei-418]</c:formatCode>
                <c:ptCount val="2"/>
                <c:pt idx="0">
                  <c:v>0</c:v>
                </c:pt>
                <c:pt idx="1">
                  <c:v>0</c:v>
                </c:pt>
              </c:numCache>
            </c:numRef>
          </c:val>
          <c:extLst>
            <c:ext xmlns:c16="http://schemas.microsoft.com/office/drawing/2014/chart" uri="{C3380CC4-5D6E-409C-BE32-E72D297353CC}">
              <c16:uniqueId val="{00000000-F415-453C-BF37-0AC2890F3882}"/>
            </c:ext>
          </c:extLst>
        </c:ser>
        <c:ser>
          <c:idx val="1"/>
          <c:order val="1"/>
          <c:tx>
            <c:strRef>
              <c:f>'Luna Mai'!$B$28</c:f>
              <c:strCache>
                <c:ptCount val="1"/>
                <c:pt idx="0">
                  <c:v>TRANSPORT</c:v>
                </c:pt>
              </c:strCache>
            </c:strRef>
          </c:tx>
          <c:spPr>
            <a:solidFill>
              <a:schemeClr val="accent2"/>
            </a:solidFill>
            <a:ln>
              <a:noFill/>
            </a:ln>
            <a:effectLst/>
          </c:spPr>
          <c:invertIfNegative val="0"/>
          <c:cat>
            <c:strRef>
              <c:f>'Luna Mai'!$C$38:$D$38</c:f>
              <c:strCache>
                <c:ptCount val="2"/>
                <c:pt idx="0">
                  <c:v>Cost prevăzut</c:v>
                </c:pt>
                <c:pt idx="1">
                  <c:v>Cost real</c:v>
                </c:pt>
              </c:strCache>
            </c:strRef>
          </c:cat>
          <c:val>
            <c:numRef>
              <c:f>'Luna Mai'!$C$36:$D$36</c:f>
              <c:numCache>
                <c:formatCode>#,##0\ [$lei-418];[Red]\-#,##0\ [$lei-418]</c:formatCode>
                <c:ptCount val="2"/>
                <c:pt idx="0">
                  <c:v>0</c:v>
                </c:pt>
                <c:pt idx="1">
                  <c:v>0</c:v>
                </c:pt>
              </c:numCache>
            </c:numRef>
          </c:val>
          <c:extLst>
            <c:ext xmlns:c16="http://schemas.microsoft.com/office/drawing/2014/chart" uri="{C3380CC4-5D6E-409C-BE32-E72D297353CC}">
              <c16:uniqueId val="{00000001-F415-453C-BF37-0AC2890F3882}"/>
            </c:ext>
          </c:extLst>
        </c:ser>
        <c:ser>
          <c:idx val="2"/>
          <c:order val="2"/>
          <c:tx>
            <c:strRef>
              <c:f>'Luna Mai'!$B$38</c:f>
              <c:strCache>
                <c:ptCount val="1"/>
                <c:pt idx="0">
                  <c:v>ALIMENTE</c:v>
                </c:pt>
              </c:strCache>
            </c:strRef>
          </c:tx>
          <c:spPr>
            <a:solidFill>
              <a:schemeClr val="accent3"/>
            </a:solidFill>
            <a:ln>
              <a:noFill/>
            </a:ln>
            <a:effectLst/>
          </c:spPr>
          <c:invertIfNegative val="0"/>
          <c:cat>
            <c:strRef>
              <c:f>'Luna Mai'!$C$38:$D$38</c:f>
              <c:strCache>
                <c:ptCount val="2"/>
                <c:pt idx="0">
                  <c:v>Cost prevăzut</c:v>
                </c:pt>
                <c:pt idx="1">
                  <c:v>Cost real</c:v>
                </c:pt>
              </c:strCache>
            </c:strRef>
          </c:cat>
          <c:val>
            <c:numRef>
              <c:f>'Luna Mai'!$C$42:$D$42</c:f>
              <c:numCache>
                <c:formatCode>#,##0\ [$lei-418];[Red]\-#,##0\ [$lei-418]</c:formatCode>
                <c:ptCount val="2"/>
                <c:pt idx="0">
                  <c:v>0</c:v>
                </c:pt>
                <c:pt idx="1">
                  <c:v>0</c:v>
                </c:pt>
              </c:numCache>
            </c:numRef>
          </c:val>
          <c:extLst>
            <c:ext xmlns:c16="http://schemas.microsoft.com/office/drawing/2014/chart" uri="{C3380CC4-5D6E-409C-BE32-E72D297353CC}">
              <c16:uniqueId val="{00000002-F415-453C-BF37-0AC2890F3882}"/>
            </c:ext>
          </c:extLst>
        </c:ser>
        <c:ser>
          <c:idx val="3"/>
          <c:order val="3"/>
          <c:tx>
            <c:strRef>
              <c:f>'Luna Mai'!$B$44</c:f>
              <c:strCache>
                <c:ptCount val="1"/>
                <c:pt idx="0">
                  <c:v>ECONOMII SAU INVESTIŢII</c:v>
                </c:pt>
              </c:strCache>
            </c:strRef>
          </c:tx>
          <c:spPr>
            <a:solidFill>
              <a:schemeClr val="accent4"/>
            </a:solidFill>
            <a:ln>
              <a:noFill/>
            </a:ln>
            <a:effectLst/>
          </c:spPr>
          <c:invertIfNegative val="0"/>
          <c:cat>
            <c:strRef>
              <c:f>'Luna Mai'!$C$38:$D$38</c:f>
              <c:strCache>
                <c:ptCount val="2"/>
                <c:pt idx="0">
                  <c:v>Cost prevăzut</c:v>
                </c:pt>
                <c:pt idx="1">
                  <c:v>Cost real</c:v>
                </c:pt>
              </c:strCache>
            </c:strRef>
          </c:cat>
          <c:val>
            <c:numRef>
              <c:f>'Luna Mai'!$C$54:$D$54</c:f>
              <c:numCache>
                <c:formatCode>#,##0\ [$lei-418];[Red]\-#,##0\ [$lei-418]</c:formatCode>
                <c:ptCount val="2"/>
                <c:pt idx="0">
                  <c:v>0</c:v>
                </c:pt>
                <c:pt idx="1">
                  <c:v>0</c:v>
                </c:pt>
              </c:numCache>
            </c:numRef>
          </c:val>
          <c:extLst>
            <c:ext xmlns:c16="http://schemas.microsoft.com/office/drawing/2014/chart" uri="{C3380CC4-5D6E-409C-BE32-E72D297353CC}">
              <c16:uniqueId val="{00000003-F415-453C-BF37-0AC2890F3882}"/>
            </c:ext>
          </c:extLst>
        </c:ser>
        <c:ser>
          <c:idx val="4"/>
          <c:order val="4"/>
          <c:tx>
            <c:strRef>
              <c:f>'Luna Mai'!$B$63</c:f>
              <c:strCache>
                <c:ptCount val="1"/>
                <c:pt idx="0">
                  <c:v>COPII</c:v>
                </c:pt>
              </c:strCache>
            </c:strRef>
          </c:tx>
          <c:spPr>
            <a:solidFill>
              <a:schemeClr val="accent5"/>
            </a:solidFill>
            <a:ln>
              <a:noFill/>
            </a:ln>
            <a:effectLst/>
          </c:spPr>
          <c:invertIfNegative val="0"/>
          <c:cat>
            <c:strRef>
              <c:f>'Luna Mai'!$C$38:$D$38</c:f>
              <c:strCache>
                <c:ptCount val="2"/>
                <c:pt idx="0">
                  <c:v>Cost prevăzut</c:v>
                </c:pt>
                <c:pt idx="1">
                  <c:v>Cost real</c:v>
                </c:pt>
              </c:strCache>
            </c:strRef>
          </c:cat>
          <c:val>
            <c:numRef>
              <c:f>'Luna Mai'!$C$61:$D$61</c:f>
              <c:numCache>
                <c:formatCode>#,##0\ [$lei-418];[Red]\-#,##0\ [$lei-418]</c:formatCode>
                <c:ptCount val="2"/>
                <c:pt idx="0">
                  <c:v>0</c:v>
                </c:pt>
                <c:pt idx="1">
                  <c:v>0</c:v>
                </c:pt>
              </c:numCache>
            </c:numRef>
          </c:val>
          <c:extLst>
            <c:ext xmlns:c16="http://schemas.microsoft.com/office/drawing/2014/chart" uri="{C3380CC4-5D6E-409C-BE32-E72D297353CC}">
              <c16:uniqueId val="{00000004-F415-453C-BF37-0AC2890F3882}"/>
            </c:ext>
          </c:extLst>
        </c:ser>
        <c:ser>
          <c:idx val="5"/>
          <c:order val="5"/>
          <c:tx>
            <c:strRef>
              <c:f>'Luna Mai'!$G$15</c:f>
              <c:strCache>
                <c:ptCount val="1"/>
                <c:pt idx="0">
                  <c:v>ÎNGRIJIRE FAMILIE/PERSONALĂ</c:v>
                </c:pt>
              </c:strCache>
            </c:strRef>
          </c:tx>
          <c:spPr>
            <a:solidFill>
              <a:schemeClr val="accent6"/>
            </a:solidFill>
            <a:ln>
              <a:noFill/>
            </a:ln>
            <a:effectLst/>
          </c:spPr>
          <c:invertIfNegative val="0"/>
          <c:cat>
            <c:strRef>
              <c:f>'Luna Mai'!$C$38:$D$38</c:f>
              <c:strCache>
                <c:ptCount val="2"/>
                <c:pt idx="0">
                  <c:v>Cost prevăzut</c:v>
                </c:pt>
                <c:pt idx="1">
                  <c:v>Cost real</c:v>
                </c:pt>
              </c:strCache>
            </c:strRef>
          </c:cat>
          <c:val>
            <c:numRef>
              <c:f>'Luna Mai'!$C$68:$D$68</c:f>
              <c:numCache>
                <c:formatCode>#,##0\ [$lei-418];[Red]\-#,##0\ [$lei-418]</c:formatCode>
                <c:ptCount val="2"/>
                <c:pt idx="0">
                  <c:v>0</c:v>
                </c:pt>
                <c:pt idx="1">
                  <c:v>0</c:v>
                </c:pt>
              </c:numCache>
            </c:numRef>
          </c:val>
          <c:extLst>
            <c:ext xmlns:c16="http://schemas.microsoft.com/office/drawing/2014/chart" uri="{C3380CC4-5D6E-409C-BE32-E72D297353CC}">
              <c16:uniqueId val="{00000005-F415-453C-BF37-0AC2890F3882}"/>
            </c:ext>
          </c:extLst>
        </c:ser>
        <c:ser>
          <c:idx val="6"/>
          <c:order val="6"/>
          <c:tx>
            <c:strRef>
              <c:f>'Luna Mai'!$G$28</c:f>
              <c:strCache>
                <c:ptCount val="1"/>
                <c:pt idx="0">
                  <c:v>ÎMPRUMUTURI</c:v>
                </c:pt>
              </c:strCache>
            </c:strRef>
          </c:tx>
          <c:spPr>
            <a:solidFill>
              <a:schemeClr val="accent1">
                <a:lumMod val="60000"/>
              </a:schemeClr>
            </a:solidFill>
            <a:ln>
              <a:noFill/>
            </a:ln>
            <a:effectLst/>
          </c:spPr>
          <c:invertIfNegative val="0"/>
          <c:cat>
            <c:strRef>
              <c:f>'Luna Mai'!$C$38:$D$38</c:f>
              <c:strCache>
                <c:ptCount val="2"/>
                <c:pt idx="0">
                  <c:v>Cost prevăzut</c:v>
                </c:pt>
                <c:pt idx="1">
                  <c:v>Cost real</c:v>
                </c:pt>
              </c:strCache>
            </c:strRef>
          </c:cat>
          <c:val>
            <c:numRef>
              <c:f>'Luna Mai'!$H$26:$I$26</c:f>
              <c:numCache>
                <c:formatCode>#,##0\ [$lei-418];[Red]\-#,##0\ [$lei-418]</c:formatCode>
                <c:ptCount val="2"/>
                <c:pt idx="0">
                  <c:v>0</c:v>
                </c:pt>
                <c:pt idx="1">
                  <c:v>0</c:v>
                </c:pt>
              </c:numCache>
            </c:numRef>
          </c:val>
          <c:extLst>
            <c:ext xmlns:c16="http://schemas.microsoft.com/office/drawing/2014/chart" uri="{C3380CC4-5D6E-409C-BE32-E72D297353CC}">
              <c16:uniqueId val="{00000006-F415-453C-BF37-0AC2890F3882}"/>
            </c:ext>
          </c:extLst>
        </c:ser>
        <c:ser>
          <c:idx val="7"/>
          <c:order val="7"/>
          <c:tx>
            <c:strRef>
              <c:f>'Luna Mai'!$G$42</c:f>
              <c:strCache>
                <c:ptCount val="1"/>
                <c:pt idx="0">
                  <c:v>DISTRACȚIE</c:v>
                </c:pt>
              </c:strCache>
            </c:strRef>
          </c:tx>
          <c:spPr>
            <a:solidFill>
              <a:schemeClr val="accent2">
                <a:lumMod val="60000"/>
              </a:schemeClr>
            </a:solidFill>
            <a:ln>
              <a:noFill/>
            </a:ln>
            <a:effectLst/>
          </c:spPr>
          <c:invertIfNegative val="0"/>
          <c:cat>
            <c:strRef>
              <c:f>'Luna Mai'!$C$38:$D$38</c:f>
              <c:strCache>
                <c:ptCount val="2"/>
                <c:pt idx="0">
                  <c:v>Cost prevăzut</c:v>
                </c:pt>
                <c:pt idx="1">
                  <c:v>Cost real</c:v>
                </c:pt>
              </c:strCache>
            </c:strRef>
          </c:cat>
          <c:val>
            <c:numRef>
              <c:f>'Luna Mai'!$H$40:$I$40</c:f>
              <c:numCache>
                <c:formatCode>#,##0\ [$lei-418];[Red]\-#,##0\ [$lei-418]</c:formatCode>
                <c:ptCount val="2"/>
                <c:pt idx="0">
                  <c:v>0</c:v>
                </c:pt>
                <c:pt idx="1">
                  <c:v>0</c:v>
                </c:pt>
              </c:numCache>
            </c:numRef>
          </c:val>
          <c:extLst>
            <c:ext xmlns:c16="http://schemas.microsoft.com/office/drawing/2014/chart" uri="{C3380CC4-5D6E-409C-BE32-E72D297353CC}">
              <c16:uniqueId val="{00000007-F415-453C-BF37-0AC2890F3882}"/>
            </c:ext>
          </c:extLst>
        </c:ser>
        <c:ser>
          <c:idx val="8"/>
          <c:order val="8"/>
          <c:tx>
            <c:strRef>
              <c:f>'Luna Mai'!$G$51</c:f>
              <c:strCache>
                <c:ptCount val="1"/>
                <c:pt idx="0">
                  <c:v>CADOURI ŞI DONAŢII</c:v>
                </c:pt>
              </c:strCache>
            </c:strRef>
          </c:tx>
          <c:spPr>
            <a:solidFill>
              <a:schemeClr val="accent3">
                <a:lumMod val="60000"/>
              </a:schemeClr>
            </a:solidFill>
            <a:ln>
              <a:noFill/>
            </a:ln>
            <a:effectLst/>
          </c:spPr>
          <c:invertIfNegative val="0"/>
          <c:cat>
            <c:strRef>
              <c:f>'Luna Mai'!$C$38:$D$38</c:f>
              <c:strCache>
                <c:ptCount val="2"/>
                <c:pt idx="0">
                  <c:v>Cost prevăzut</c:v>
                </c:pt>
                <c:pt idx="1">
                  <c:v>Cost real</c:v>
                </c:pt>
              </c:strCache>
            </c:strRef>
          </c:cat>
          <c:val>
            <c:numRef>
              <c:f>'Luna Mai'!$H$49:$I$49</c:f>
              <c:numCache>
                <c:formatCode>#,##0\ [$lei-418];[Red]\-#,##0\ [$lei-418]</c:formatCode>
                <c:ptCount val="2"/>
                <c:pt idx="0">
                  <c:v>0</c:v>
                </c:pt>
                <c:pt idx="1">
                  <c:v>0</c:v>
                </c:pt>
              </c:numCache>
            </c:numRef>
          </c:val>
          <c:extLst>
            <c:ext xmlns:c16="http://schemas.microsoft.com/office/drawing/2014/chart" uri="{C3380CC4-5D6E-409C-BE32-E72D297353CC}">
              <c16:uniqueId val="{00000008-F415-453C-BF37-0AC2890F3882}"/>
            </c:ext>
          </c:extLst>
        </c:ser>
        <c:ser>
          <c:idx val="9"/>
          <c:order val="9"/>
          <c:tx>
            <c:strRef>
              <c:f>'Luna Mai'!$G$57</c:f>
              <c:strCache>
                <c:ptCount val="1"/>
                <c:pt idx="0">
                  <c:v>ANIMALE DE COMPANIE</c:v>
                </c:pt>
              </c:strCache>
            </c:strRef>
          </c:tx>
          <c:spPr>
            <a:solidFill>
              <a:schemeClr val="accent4">
                <a:lumMod val="60000"/>
              </a:schemeClr>
            </a:solidFill>
            <a:ln>
              <a:noFill/>
            </a:ln>
            <a:effectLst/>
          </c:spPr>
          <c:invertIfNegative val="0"/>
          <c:cat>
            <c:strRef>
              <c:f>'Luna Mai'!$C$38:$D$38</c:f>
              <c:strCache>
                <c:ptCount val="2"/>
                <c:pt idx="0">
                  <c:v>Cost prevăzut</c:v>
                </c:pt>
                <c:pt idx="1">
                  <c:v>Cost real</c:v>
                </c:pt>
              </c:strCache>
            </c:strRef>
          </c:cat>
          <c:val>
            <c:numRef>
              <c:f>'Luna Mai'!$H$55:$I$55</c:f>
              <c:numCache>
                <c:formatCode>#,##0\ [$lei-418];[Red]\-#,##0\ [$lei-418]</c:formatCode>
                <c:ptCount val="2"/>
                <c:pt idx="0">
                  <c:v>0</c:v>
                </c:pt>
                <c:pt idx="1">
                  <c:v>0</c:v>
                </c:pt>
              </c:numCache>
            </c:numRef>
          </c:val>
          <c:extLst>
            <c:ext xmlns:c16="http://schemas.microsoft.com/office/drawing/2014/chart" uri="{C3380CC4-5D6E-409C-BE32-E72D297353CC}">
              <c16:uniqueId val="{00000009-F415-453C-BF37-0AC2890F3882}"/>
            </c:ext>
          </c:extLst>
        </c:ser>
        <c:ser>
          <c:idx val="10"/>
          <c:order val="10"/>
          <c:tx>
            <c:strRef>
              <c:f>'Luna Mai'!$G$64</c:f>
              <c:strCache>
                <c:ptCount val="1"/>
                <c:pt idx="0">
                  <c:v>ALTELE</c:v>
                </c:pt>
              </c:strCache>
            </c:strRef>
          </c:tx>
          <c:spPr>
            <a:solidFill>
              <a:schemeClr val="accent5">
                <a:lumMod val="60000"/>
              </a:schemeClr>
            </a:solidFill>
            <a:ln>
              <a:noFill/>
            </a:ln>
            <a:effectLst/>
          </c:spPr>
          <c:invertIfNegative val="0"/>
          <c:cat>
            <c:strRef>
              <c:f>'Luna Mai'!$C$38:$D$38</c:f>
              <c:strCache>
                <c:ptCount val="2"/>
                <c:pt idx="0">
                  <c:v>Cost prevăzut</c:v>
                </c:pt>
                <c:pt idx="1">
                  <c:v>Cost real</c:v>
                </c:pt>
              </c:strCache>
            </c:strRef>
          </c:cat>
          <c:val>
            <c:numRef>
              <c:f>'Luna Mai'!$H$62:$I$62</c:f>
              <c:numCache>
                <c:formatCode>#,##0\ [$lei-418];[Red]\-#,##0\ [$lei-418]</c:formatCode>
                <c:ptCount val="2"/>
                <c:pt idx="0">
                  <c:v>0</c:v>
                </c:pt>
                <c:pt idx="1">
                  <c:v>0</c:v>
                </c:pt>
              </c:numCache>
            </c:numRef>
          </c:val>
          <c:extLst>
            <c:ext xmlns:c16="http://schemas.microsoft.com/office/drawing/2014/chart" uri="{C3380CC4-5D6E-409C-BE32-E72D297353CC}">
              <c16:uniqueId val="{0000000A-F415-453C-BF37-0AC2890F3882}"/>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DC-41DB-97E3-B714D9E893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CDC-41DB-97E3-B714D9E893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CDC-41DB-97E3-B714D9E893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CDC-41DB-97E3-B714D9E893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CDC-41DB-97E3-B714D9E8934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CDC-41DB-97E3-B714D9E8934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CDC-41DB-97E3-B714D9E8934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CDC-41DB-97E3-B714D9E8934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CDC-41DB-97E3-B714D9E8934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CDC-41DB-97E3-B714D9E8934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CDC-41DB-97E3-B714D9E8934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CDC-41DB-97E3-B714D9E893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Mai'!$L$29:$L$40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Mai'!$M$29:$M$40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BCDC-41DB-97E3-B714D9E89343}"/>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Mai'!$C$6</c:f>
              <c:strCache>
                <c:ptCount val="1"/>
                <c:pt idx="0">
                  <c:v>ESTIMAT</c:v>
                </c:pt>
              </c:strCache>
            </c:strRef>
          </c:tx>
          <c:spPr>
            <a:solidFill>
              <a:schemeClr val="accent1"/>
            </a:solidFill>
            <a:ln>
              <a:noFill/>
            </a:ln>
            <a:effectLst/>
          </c:spPr>
          <c:invertIfNegative val="0"/>
          <c:cat>
            <c:strRef>
              <c:f>'Luna Mai'!$B$7:$B$10</c:f>
              <c:strCache>
                <c:ptCount val="4"/>
                <c:pt idx="0">
                  <c:v>Venit 1</c:v>
                </c:pt>
                <c:pt idx="1">
                  <c:v>Venit 2</c:v>
                </c:pt>
                <c:pt idx="2">
                  <c:v>Venit suplimentar</c:v>
                </c:pt>
                <c:pt idx="3">
                  <c:v>Tichete de masă</c:v>
                </c:pt>
              </c:strCache>
            </c:strRef>
          </c:cat>
          <c:val>
            <c:numRef>
              <c:f>'Luna Mai'!$C$7:$C$10</c:f>
              <c:numCache>
                <c:formatCode>#,##0\ [$lei-418];[Red]\-#,##0\ [$lei-418]</c:formatCode>
                <c:ptCount val="4"/>
              </c:numCache>
            </c:numRef>
          </c:val>
          <c:extLst>
            <c:ext xmlns:c16="http://schemas.microsoft.com/office/drawing/2014/chart" uri="{C3380CC4-5D6E-409C-BE32-E72D297353CC}">
              <c16:uniqueId val="{00000000-FA46-4BED-A03E-976B1CC83CC3}"/>
            </c:ext>
          </c:extLst>
        </c:ser>
        <c:ser>
          <c:idx val="1"/>
          <c:order val="1"/>
          <c:tx>
            <c:strRef>
              <c:f>'Luna Mai'!$D$6</c:f>
              <c:strCache>
                <c:ptCount val="1"/>
                <c:pt idx="0">
                  <c:v>REAL</c:v>
                </c:pt>
              </c:strCache>
            </c:strRef>
          </c:tx>
          <c:spPr>
            <a:solidFill>
              <a:schemeClr val="accent2"/>
            </a:solidFill>
            <a:ln>
              <a:noFill/>
            </a:ln>
            <a:effectLst/>
          </c:spPr>
          <c:invertIfNegative val="0"/>
          <c:cat>
            <c:strRef>
              <c:f>'Luna Mai'!$B$7:$B$10</c:f>
              <c:strCache>
                <c:ptCount val="4"/>
                <c:pt idx="0">
                  <c:v>Venit 1</c:v>
                </c:pt>
                <c:pt idx="1">
                  <c:v>Venit 2</c:v>
                </c:pt>
                <c:pt idx="2">
                  <c:v>Venit suplimentar</c:v>
                </c:pt>
                <c:pt idx="3">
                  <c:v>Tichete de masă</c:v>
                </c:pt>
              </c:strCache>
            </c:strRef>
          </c:cat>
          <c:val>
            <c:numRef>
              <c:f>'Luna Mai'!$D$7:$D$10</c:f>
              <c:numCache>
                <c:formatCode>General</c:formatCode>
                <c:ptCount val="4"/>
              </c:numCache>
            </c:numRef>
          </c:val>
          <c:extLst>
            <c:ext xmlns:c16="http://schemas.microsoft.com/office/drawing/2014/chart" uri="{C3380CC4-5D6E-409C-BE32-E72D297353CC}">
              <c16:uniqueId val="{00000001-FA46-4BED-A03E-976B1CC83CC3}"/>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Iunie'!$B$15</c:f>
              <c:strCache>
                <c:ptCount val="1"/>
                <c:pt idx="0">
                  <c:v>LOCUINȚĂ</c:v>
                </c:pt>
              </c:strCache>
            </c:strRef>
          </c:tx>
          <c:spPr>
            <a:solidFill>
              <a:schemeClr val="accent1"/>
            </a:solidFill>
            <a:ln>
              <a:noFill/>
            </a:ln>
            <a:effectLst/>
          </c:spPr>
          <c:invertIfNegative val="0"/>
          <c:cat>
            <c:strRef>
              <c:f>'Luna Iunie'!$C$38:$D$38</c:f>
              <c:strCache>
                <c:ptCount val="2"/>
                <c:pt idx="0">
                  <c:v>Cost prevăzut</c:v>
                </c:pt>
                <c:pt idx="1">
                  <c:v>Cost real</c:v>
                </c:pt>
              </c:strCache>
            </c:strRef>
          </c:cat>
          <c:val>
            <c:numRef>
              <c:f>'Luna Iunie'!$C$26:$D$26</c:f>
              <c:numCache>
                <c:formatCode>#,##0\ [$lei-418];[Red]\-#,##0\ [$lei-418]</c:formatCode>
                <c:ptCount val="2"/>
                <c:pt idx="0">
                  <c:v>0</c:v>
                </c:pt>
                <c:pt idx="1">
                  <c:v>0</c:v>
                </c:pt>
              </c:numCache>
            </c:numRef>
          </c:val>
          <c:extLst>
            <c:ext xmlns:c16="http://schemas.microsoft.com/office/drawing/2014/chart" uri="{C3380CC4-5D6E-409C-BE32-E72D297353CC}">
              <c16:uniqueId val="{00000000-ECD7-4CAF-9EDB-E7719458B308}"/>
            </c:ext>
          </c:extLst>
        </c:ser>
        <c:ser>
          <c:idx val="1"/>
          <c:order val="1"/>
          <c:tx>
            <c:strRef>
              <c:f>'Luna Iunie'!$B$28</c:f>
              <c:strCache>
                <c:ptCount val="1"/>
                <c:pt idx="0">
                  <c:v>TRANSPORT</c:v>
                </c:pt>
              </c:strCache>
            </c:strRef>
          </c:tx>
          <c:spPr>
            <a:solidFill>
              <a:schemeClr val="accent2"/>
            </a:solidFill>
            <a:ln>
              <a:noFill/>
            </a:ln>
            <a:effectLst/>
          </c:spPr>
          <c:invertIfNegative val="0"/>
          <c:cat>
            <c:strRef>
              <c:f>'Luna Iunie'!$C$38:$D$38</c:f>
              <c:strCache>
                <c:ptCount val="2"/>
                <c:pt idx="0">
                  <c:v>Cost prevăzut</c:v>
                </c:pt>
                <c:pt idx="1">
                  <c:v>Cost real</c:v>
                </c:pt>
              </c:strCache>
            </c:strRef>
          </c:cat>
          <c:val>
            <c:numRef>
              <c:f>'Luna Iunie'!$C$36:$D$36</c:f>
              <c:numCache>
                <c:formatCode>#,##0\ [$lei-418];[Red]\-#,##0\ [$lei-418]</c:formatCode>
                <c:ptCount val="2"/>
                <c:pt idx="0">
                  <c:v>0</c:v>
                </c:pt>
                <c:pt idx="1">
                  <c:v>0</c:v>
                </c:pt>
              </c:numCache>
            </c:numRef>
          </c:val>
          <c:extLst>
            <c:ext xmlns:c16="http://schemas.microsoft.com/office/drawing/2014/chart" uri="{C3380CC4-5D6E-409C-BE32-E72D297353CC}">
              <c16:uniqueId val="{00000001-ECD7-4CAF-9EDB-E7719458B308}"/>
            </c:ext>
          </c:extLst>
        </c:ser>
        <c:ser>
          <c:idx val="2"/>
          <c:order val="2"/>
          <c:tx>
            <c:strRef>
              <c:f>'Luna Iunie'!$B$38</c:f>
              <c:strCache>
                <c:ptCount val="1"/>
                <c:pt idx="0">
                  <c:v>ALIMENTE</c:v>
                </c:pt>
              </c:strCache>
            </c:strRef>
          </c:tx>
          <c:spPr>
            <a:solidFill>
              <a:schemeClr val="accent3"/>
            </a:solidFill>
            <a:ln>
              <a:noFill/>
            </a:ln>
            <a:effectLst/>
          </c:spPr>
          <c:invertIfNegative val="0"/>
          <c:cat>
            <c:strRef>
              <c:f>'Luna Iunie'!$C$38:$D$38</c:f>
              <c:strCache>
                <c:ptCount val="2"/>
                <c:pt idx="0">
                  <c:v>Cost prevăzut</c:v>
                </c:pt>
                <c:pt idx="1">
                  <c:v>Cost real</c:v>
                </c:pt>
              </c:strCache>
            </c:strRef>
          </c:cat>
          <c:val>
            <c:numRef>
              <c:f>'Luna Iunie'!$C$42:$D$42</c:f>
              <c:numCache>
                <c:formatCode>#,##0\ [$lei-418];[Red]\-#,##0\ [$lei-418]</c:formatCode>
                <c:ptCount val="2"/>
                <c:pt idx="0">
                  <c:v>0</c:v>
                </c:pt>
                <c:pt idx="1">
                  <c:v>0</c:v>
                </c:pt>
              </c:numCache>
            </c:numRef>
          </c:val>
          <c:extLst>
            <c:ext xmlns:c16="http://schemas.microsoft.com/office/drawing/2014/chart" uri="{C3380CC4-5D6E-409C-BE32-E72D297353CC}">
              <c16:uniqueId val="{00000002-ECD7-4CAF-9EDB-E7719458B308}"/>
            </c:ext>
          </c:extLst>
        </c:ser>
        <c:ser>
          <c:idx val="3"/>
          <c:order val="3"/>
          <c:tx>
            <c:strRef>
              <c:f>'Luna Iunie'!$B$44</c:f>
              <c:strCache>
                <c:ptCount val="1"/>
                <c:pt idx="0">
                  <c:v>ECONOMII SAU INVESTIŢII</c:v>
                </c:pt>
              </c:strCache>
            </c:strRef>
          </c:tx>
          <c:spPr>
            <a:solidFill>
              <a:schemeClr val="accent4"/>
            </a:solidFill>
            <a:ln>
              <a:noFill/>
            </a:ln>
            <a:effectLst/>
          </c:spPr>
          <c:invertIfNegative val="0"/>
          <c:cat>
            <c:strRef>
              <c:f>'Luna Iunie'!$C$38:$D$38</c:f>
              <c:strCache>
                <c:ptCount val="2"/>
                <c:pt idx="0">
                  <c:v>Cost prevăzut</c:v>
                </c:pt>
                <c:pt idx="1">
                  <c:v>Cost real</c:v>
                </c:pt>
              </c:strCache>
            </c:strRef>
          </c:cat>
          <c:val>
            <c:numRef>
              <c:f>'Luna Iunie'!$C$54:$D$54</c:f>
              <c:numCache>
                <c:formatCode>#,##0\ [$lei-418];[Red]\-#,##0\ [$lei-418]</c:formatCode>
                <c:ptCount val="2"/>
                <c:pt idx="0">
                  <c:v>0</c:v>
                </c:pt>
                <c:pt idx="1">
                  <c:v>0</c:v>
                </c:pt>
              </c:numCache>
            </c:numRef>
          </c:val>
          <c:extLst>
            <c:ext xmlns:c16="http://schemas.microsoft.com/office/drawing/2014/chart" uri="{C3380CC4-5D6E-409C-BE32-E72D297353CC}">
              <c16:uniqueId val="{00000003-ECD7-4CAF-9EDB-E7719458B308}"/>
            </c:ext>
          </c:extLst>
        </c:ser>
        <c:ser>
          <c:idx val="4"/>
          <c:order val="4"/>
          <c:tx>
            <c:strRef>
              <c:f>'Luna Iunie'!$B$63</c:f>
              <c:strCache>
                <c:ptCount val="1"/>
                <c:pt idx="0">
                  <c:v>COPII</c:v>
                </c:pt>
              </c:strCache>
            </c:strRef>
          </c:tx>
          <c:spPr>
            <a:solidFill>
              <a:schemeClr val="accent5"/>
            </a:solidFill>
            <a:ln>
              <a:noFill/>
            </a:ln>
            <a:effectLst/>
          </c:spPr>
          <c:invertIfNegative val="0"/>
          <c:cat>
            <c:strRef>
              <c:f>'Luna Iunie'!$C$38:$D$38</c:f>
              <c:strCache>
                <c:ptCount val="2"/>
                <c:pt idx="0">
                  <c:v>Cost prevăzut</c:v>
                </c:pt>
                <c:pt idx="1">
                  <c:v>Cost real</c:v>
                </c:pt>
              </c:strCache>
            </c:strRef>
          </c:cat>
          <c:val>
            <c:numRef>
              <c:f>'Luna Iunie'!$C$61:$D$61</c:f>
              <c:numCache>
                <c:formatCode>#,##0\ [$lei-418];[Red]\-#,##0\ [$lei-418]</c:formatCode>
                <c:ptCount val="2"/>
                <c:pt idx="0">
                  <c:v>0</c:v>
                </c:pt>
                <c:pt idx="1">
                  <c:v>0</c:v>
                </c:pt>
              </c:numCache>
            </c:numRef>
          </c:val>
          <c:extLst>
            <c:ext xmlns:c16="http://schemas.microsoft.com/office/drawing/2014/chart" uri="{C3380CC4-5D6E-409C-BE32-E72D297353CC}">
              <c16:uniqueId val="{00000004-ECD7-4CAF-9EDB-E7719458B308}"/>
            </c:ext>
          </c:extLst>
        </c:ser>
        <c:ser>
          <c:idx val="5"/>
          <c:order val="5"/>
          <c:tx>
            <c:strRef>
              <c:f>'Luna Iunie'!$G$15</c:f>
              <c:strCache>
                <c:ptCount val="1"/>
                <c:pt idx="0">
                  <c:v>ÎNGRIJIRE FAMILIE/PERSONALĂ</c:v>
                </c:pt>
              </c:strCache>
            </c:strRef>
          </c:tx>
          <c:spPr>
            <a:solidFill>
              <a:schemeClr val="accent6"/>
            </a:solidFill>
            <a:ln>
              <a:noFill/>
            </a:ln>
            <a:effectLst/>
          </c:spPr>
          <c:invertIfNegative val="0"/>
          <c:cat>
            <c:strRef>
              <c:f>'Luna Iunie'!$C$38:$D$38</c:f>
              <c:strCache>
                <c:ptCount val="2"/>
                <c:pt idx="0">
                  <c:v>Cost prevăzut</c:v>
                </c:pt>
                <c:pt idx="1">
                  <c:v>Cost real</c:v>
                </c:pt>
              </c:strCache>
            </c:strRef>
          </c:cat>
          <c:val>
            <c:numRef>
              <c:f>'Luna Iunie'!$C$68:$D$68</c:f>
              <c:numCache>
                <c:formatCode>#,##0\ [$lei-418];[Red]\-#,##0\ [$lei-418]</c:formatCode>
                <c:ptCount val="2"/>
                <c:pt idx="0">
                  <c:v>0</c:v>
                </c:pt>
                <c:pt idx="1">
                  <c:v>0</c:v>
                </c:pt>
              </c:numCache>
            </c:numRef>
          </c:val>
          <c:extLst>
            <c:ext xmlns:c16="http://schemas.microsoft.com/office/drawing/2014/chart" uri="{C3380CC4-5D6E-409C-BE32-E72D297353CC}">
              <c16:uniqueId val="{00000005-ECD7-4CAF-9EDB-E7719458B308}"/>
            </c:ext>
          </c:extLst>
        </c:ser>
        <c:ser>
          <c:idx val="6"/>
          <c:order val="6"/>
          <c:tx>
            <c:strRef>
              <c:f>'Luna Iunie'!$G$28</c:f>
              <c:strCache>
                <c:ptCount val="1"/>
                <c:pt idx="0">
                  <c:v>ÎMPRUMUTURI</c:v>
                </c:pt>
              </c:strCache>
            </c:strRef>
          </c:tx>
          <c:spPr>
            <a:solidFill>
              <a:schemeClr val="accent1">
                <a:lumMod val="60000"/>
              </a:schemeClr>
            </a:solidFill>
            <a:ln>
              <a:noFill/>
            </a:ln>
            <a:effectLst/>
          </c:spPr>
          <c:invertIfNegative val="0"/>
          <c:cat>
            <c:strRef>
              <c:f>'Luna Iunie'!$C$38:$D$38</c:f>
              <c:strCache>
                <c:ptCount val="2"/>
                <c:pt idx="0">
                  <c:v>Cost prevăzut</c:v>
                </c:pt>
                <c:pt idx="1">
                  <c:v>Cost real</c:v>
                </c:pt>
              </c:strCache>
            </c:strRef>
          </c:cat>
          <c:val>
            <c:numRef>
              <c:f>'Luna Iunie'!$H$26:$I$26</c:f>
              <c:numCache>
                <c:formatCode>#,##0\ [$lei-418];[Red]\-#,##0\ [$lei-418]</c:formatCode>
                <c:ptCount val="2"/>
                <c:pt idx="0">
                  <c:v>0</c:v>
                </c:pt>
                <c:pt idx="1">
                  <c:v>0</c:v>
                </c:pt>
              </c:numCache>
            </c:numRef>
          </c:val>
          <c:extLst>
            <c:ext xmlns:c16="http://schemas.microsoft.com/office/drawing/2014/chart" uri="{C3380CC4-5D6E-409C-BE32-E72D297353CC}">
              <c16:uniqueId val="{00000006-ECD7-4CAF-9EDB-E7719458B308}"/>
            </c:ext>
          </c:extLst>
        </c:ser>
        <c:ser>
          <c:idx val="7"/>
          <c:order val="7"/>
          <c:tx>
            <c:strRef>
              <c:f>'Luna Iunie'!$G$42</c:f>
              <c:strCache>
                <c:ptCount val="1"/>
                <c:pt idx="0">
                  <c:v>DISTRACȚIE</c:v>
                </c:pt>
              </c:strCache>
            </c:strRef>
          </c:tx>
          <c:spPr>
            <a:solidFill>
              <a:schemeClr val="accent2">
                <a:lumMod val="60000"/>
              </a:schemeClr>
            </a:solidFill>
            <a:ln>
              <a:noFill/>
            </a:ln>
            <a:effectLst/>
          </c:spPr>
          <c:invertIfNegative val="0"/>
          <c:cat>
            <c:strRef>
              <c:f>'Luna Iunie'!$C$38:$D$38</c:f>
              <c:strCache>
                <c:ptCount val="2"/>
                <c:pt idx="0">
                  <c:v>Cost prevăzut</c:v>
                </c:pt>
                <c:pt idx="1">
                  <c:v>Cost real</c:v>
                </c:pt>
              </c:strCache>
            </c:strRef>
          </c:cat>
          <c:val>
            <c:numRef>
              <c:f>'Luna Iunie'!$H$40:$I$40</c:f>
              <c:numCache>
                <c:formatCode>#,##0\ [$lei-418];[Red]\-#,##0\ [$lei-418]</c:formatCode>
                <c:ptCount val="2"/>
                <c:pt idx="0">
                  <c:v>0</c:v>
                </c:pt>
                <c:pt idx="1">
                  <c:v>0</c:v>
                </c:pt>
              </c:numCache>
            </c:numRef>
          </c:val>
          <c:extLst>
            <c:ext xmlns:c16="http://schemas.microsoft.com/office/drawing/2014/chart" uri="{C3380CC4-5D6E-409C-BE32-E72D297353CC}">
              <c16:uniqueId val="{00000007-ECD7-4CAF-9EDB-E7719458B308}"/>
            </c:ext>
          </c:extLst>
        </c:ser>
        <c:ser>
          <c:idx val="8"/>
          <c:order val="8"/>
          <c:tx>
            <c:strRef>
              <c:f>'Luna Iunie'!$G$51</c:f>
              <c:strCache>
                <c:ptCount val="1"/>
                <c:pt idx="0">
                  <c:v>CADOURI ŞI DONAŢII</c:v>
                </c:pt>
              </c:strCache>
            </c:strRef>
          </c:tx>
          <c:spPr>
            <a:solidFill>
              <a:schemeClr val="accent3">
                <a:lumMod val="60000"/>
              </a:schemeClr>
            </a:solidFill>
            <a:ln>
              <a:noFill/>
            </a:ln>
            <a:effectLst/>
          </c:spPr>
          <c:invertIfNegative val="0"/>
          <c:cat>
            <c:strRef>
              <c:f>'Luna Iunie'!$C$38:$D$38</c:f>
              <c:strCache>
                <c:ptCount val="2"/>
                <c:pt idx="0">
                  <c:v>Cost prevăzut</c:v>
                </c:pt>
                <c:pt idx="1">
                  <c:v>Cost real</c:v>
                </c:pt>
              </c:strCache>
            </c:strRef>
          </c:cat>
          <c:val>
            <c:numRef>
              <c:f>'Luna Iunie'!$H$49:$I$49</c:f>
              <c:numCache>
                <c:formatCode>#,##0\ [$lei-418];[Red]\-#,##0\ [$lei-418]</c:formatCode>
                <c:ptCount val="2"/>
                <c:pt idx="0">
                  <c:v>0</c:v>
                </c:pt>
                <c:pt idx="1">
                  <c:v>0</c:v>
                </c:pt>
              </c:numCache>
            </c:numRef>
          </c:val>
          <c:extLst>
            <c:ext xmlns:c16="http://schemas.microsoft.com/office/drawing/2014/chart" uri="{C3380CC4-5D6E-409C-BE32-E72D297353CC}">
              <c16:uniqueId val="{00000008-ECD7-4CAF-9EDB-E7719458B308}"/>
            </c:ext>
          </c:extLst>
        </c:ser>
        <c:ser>
          <c:idx val="9"/>
          <c:order val="9"/>
          <c:tx>
            <c:strRef>
              <c:f>'Luna Iunie'!$G$57</c:f>
              <c:strCache>
                <c:ptCount val="1"/>
                <c:pt idx="0">
                  <c:v>ANIMALE DE COMPANIE</c:v>
                </c:pt>
              </c:strCache>
            </c:strRef>
          </c:tx>
          <c:spPr>
            <a:solidFill>
              <a:schemeClr val="accent4">
                <a:lumMod val="60000"/>
              </a:schemeClr>
            </a:solidFill>
            <a:ln>
              <a:noFill/>
            </a:ln>
            <a:effectLst/>
          </c:spPr>
          <c:invertIfNegative val="0"/>
          <c:cat>
            <c:strRef>
              <c:f>'Luna Iunie'!$C$38:$D$38</c:f>
              <c:strCache>
                <c:ptCount val="2"/>
                <c:pt idx="0">
                  <c:v>Cost prevăzut</c:v>
                </c:pt>
                <c:pt idx="1">
                  <c:v>Cost real</c:v>
                </c:pt>
              </c:strCache>
            </c:strRef>
          </c:cat>
          <c:val>
            <c:numRef>
              <c:f>'Luna Iunie'!$H$55:$I$55</c:f>
              <c:numCache>
                <c:formatCode>#,##0\ [$lei-418];[Red]\-#,##0\ [$lei-418]</c:formatCode>
                <c:ptCount val="2"/>
                <c:pt idx="0">
                  <c:v>0</c:v>
                </c:pt>
                <c:pt idx="1">
                  <c:v>0</c:v>
                </c:pt>
              </c:numCache>
            </c:numRef>
          </c:val>
          <c:extLst>
            <c:ext xmlns:c16="http://schemas.microsoft.com/office/drawing/2014/chart" uri="{C3380CC4-5D6E-409C-BE32-E72D297353CC}">
              <c16:uniqueId val="{00000009-ECD7-4CAF-9EDB-E7719458B308}"/>
            </c:ext>
          </c:extLst>
        </c:ser>
        <c:ser>
          <c:idx val="10"/>
          <c:order val="10"/>
          <c:tx>
            <c:strRef>
              <c:f>'Luna Iunie'!$G$64</c:f>
              <c:strCache>
                <c:ptCount val="1"/>
                <c:pt idx="0">
                  <c:v>ALTELE</c:v>
                </c:pt>
              </c:strCache>
            </c:strRef>
          </c:tx>
          <c:spPr>
            <a:solidFill>
              <a:schemeClr val="accent5">
                <a:lumMod val="60000"/>
              </a:schemeClr>
            </a:solidFill>
            <a:ln>
              <a:noFill/>
            </a:ln>
            <a:effectLst/>
          </c:spPr>
          <c:invertIfNegative val="0"/>
          <c:cat>
            <c:strRef>
              <c:f>'Luna Iunie'!$C$38:$D$38</c:f>
              <c:strCache>
                <c:ptCount val="2"/>
                <c:pt idx="0">
                  <c:v>Cost prevăzut</c:v>
                </c:pt>
                <c:pt idx="1">
                  <c:v>Cost real</c:v>
                </c:pt>
              </c:strCache>
            </c:strRef>
          </c:cat>
          <c:val>
            <c:numRef>
              <c:f>'Luna Iunie'!$H$62:$I$62</c:f>
              <c:numCache>
                <c:formatCode>#,##0\ [$lei-418];[Red]\-#,##0\ [$lei-418]</c:formatCode>
                <c:ptCount val="2"/>
                <c:pt idx="0">
                  <c:v>0</c:v>
                </c:pt>
                <c:pt idx="1">
                  <c:v>0</c:v>
                </c:pt>
              </c:numCache>
            </c:numRef>
          </c:val>
          <c:extLst>
            <c:ext xmlns:c16="http://schemas.microsoft.com/office/drawing/2014/chart" uri="{C3380CC4-5D6E-409C-BE32-E72D297353CC}">
              <c16:uniqueId val="{0000000A-ECD7-4CAF-9EDB-E7719458B308}"/>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layout>
        <c:manualLayout>
          <c:xMode val="edge"/>
          <c:yMode val="edge"/>
          <c:x val="9.0527667512635301E-2"/>
          <c:y val="0.82967616554252788"/>
          <c:w val="0.82335237847335196"/>
          <c:h val="0.170323834457472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5C1-4A0C-AF15-0F370588AE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C1-4A0C-AF15-0F370588AE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C1-4A0C-AF15-0F370588AE3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5C1-4A0C-AF15-0F370588AE3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5C1-4A0C-AF15-0F370588AE3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5C1-4A0C-AF15-0F370588AE3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5C1-4A0C-AF15-0F370588AE3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5C1-4A0C-AF15-0F370588AE3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5C1-4A0C-AF15-0F370588AE3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5C1-4A0C-AF15-0F370588AE35}"/>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5C1-4A0C-AF15-0F370588AE35}"/>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5C1-4A0C-AF15-0F370588AE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Iunie'!$L$29:$L$40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Iunie'!$M$29:$M$40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D5C1-4A0C-AF15-0F370588AE35}"/>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Iunie'!$C$6</c:f>
              <c:strCache>
                <c:ptCount val="1"/>
                <c:pt idx="0">
                  <c:v>ESTIMAT</c:v>
                </c:pt>
              </c:strCache>
            </c:strRef>
          </c:tx>
          <c:spPr>
            <a:solidFill>
              <a:schemeClr val="accent1"/>
            </a:solidFill>
            <a:ln>
              <a:noFill/>
            </a:ln>
            <a:effectLst/>
          </c:spPr>
          <c:invertIfNegative val="0"/>
          <c:cat>
            <c:strRef>
              <c:f>'Luna Iunie'!$B$7:$B$10</c:f>
              <c:strCache>
                <c:ptCount val="4"/>
                <c:pt idx="0">
                  <c:v>Venit 1</c:v>
                </c:pt>
                <c:pt idx="1">
                  <c:v>Venit 2</c:v>
                </c:pt>
                <c:pt idx="2">
                  <c:v>Venit suplimentar</c:v>
                </c:pt>
                <c:pt idx="3">
                  <c:v>Tichete de masă</c:v>
                </c:pt>
              </c:strCache>
            </c:strRef>
          </c:cat>
          <c:val>
            <c:numRef>
              <c:f>'Luna Iunie'!$C$7:$C$10</c:f>
              <c:numCache>
                <c:formatCode>#,##0\ [$lei-418];[Red]\-#,##0\ [$lei-418]</c:formatCode>
                <c:ptCount val="4"/>
              </c:numCache>
            </c:numRef>
          </c:val>
          <c:extLst>
            <c:ext xmlns:c16="http://schemas.microsoft.com/office/drawing/2014/chart" uri="{C3380CC4-5D6E-409C-BE32-E72D297353CC}">
              <c16:uniqueId val="{00000000-DD91-4A7B-B315-55BDD90B9BAE}"/>
            </c:ext>
          </c:extLst>
        </c:ser>
        <c:ser>
          <c:idx val="1"/>
          <c:order val="1"/>
          <c:tx>
            <c:strRef>
              <c:f>'Luna Iunie'!$D$6</c:f>
              <c:strCache>
                <c:ptCount val="1"/>
                <c:pt idx="0">
                  <c:v>REAL</c:v>
                </c:pt>
              </c:strCache>
            </c:strRef>
          </c:tx>
          <c:spPr>
            <a:solidFill>
              <a:schemeClr val="accent2"/>
            </a:solidFill>
            <a:ln>
              <a:noFill/>
            </a:ln>
            <a:effectLst/>
          </c:spPr>
          <c:invertIfNegative val="0"/>
          <c:cat>
            <c:strRef>
              <c:f>'Luna Iunie'!$B$7:$B$10</c:f>
              <c:strCache>
                <c:ptCount val="4"/>
                <c:pt idx="0">
                  <c:v>Venit 1</c:v>
                </c:pt>
                <c:pt idx="1">
                  <c:v>Venit 2</c:v>
                </c:pt>
                <c:pt idx="2">
                  <c:v>Venit suplimentar</c:v>
                </c:pt>
                <c:pt idx="3">
                  <c:v>Tichete de masă</c:v>
                </c:pt>
              </c:strCache>
            </c:strRef>
          </c:cat>
          <c:val>
            <c:numRef>
              <c:f>'Luna Iunie'!$D$7:$D$10</c:f>
              <c:numCache>
                <c:formatCode>General</c:formatCode>
                <c:ptCount val="4"/>
              </c:numCache>
            </c:numRef>
          </c:val>
          <c:extLst>
            <c:ext xmlns:c16="http://schemas.microsoft.com/office/drawing/2014/chart" uri="{C3380CC4-5D6E-409C-BE32-E72D297353CC}">
              <c16:uniqueId val="{00000001-DD91-4A7B-B315-55BDD90B9BAE}"/>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Iulie'!$B$15</c:f>
              <c:strCache>
                <c:ptCount val="1"/>
                <c:pt idx="0">
                  <c:v>LOCUINȚĂ</c:v>
                </c:pt>
              </c:strCache>
            </c:strRef>
          </c:tx>
          <c:spPr>
            <a:solidFill>
              <a:schemeClr val="accent1"/>
            </a:solidFill>
            <a:ln>
              <a:noFill/>
            </a:ln>
            <a:effectLst/>
          </c:spPr>
          <c:invertIfNegative val="0"/>
          <c:cat>
            <c:strRef>
              <c:f>'Luna Iulie'!$C$38:$D$38</c:f>
              <c:strCache>
                <c:ptCount val="2"/>
                <c:pt idx="0">
                  <c:v>Cost prevăzut</c:v>
                </c:pt>
                <c:pt idx="1">
                  <c:v>Cost real</c:v>
                </c:pt>
              </c:strCache>
            </c:strRef>
          </c:cat>
          <c:val>
            <c:numRef>
              <c:f>'Luna Iulie'!$C$26:$D$26</c:f>
              <c:numCache>
                <c:formatCode>#,##0\ [$lei-418];[Red]\-#,##0\ [$lei-418]</c:formatCode>
                <c:ptCount val="2"/>
                <c:pt idx="0">
                  <c:v>0</c:v>
                </c:pt>
                <c:pt idx="1">
                  <c:v>0</c:v>
                </c:pt>
              </c:numCache>
            </c:numRef>
          </c:val>
          <c:extLst>
            <c:ext xmlns:c16="http://schemas.microsoft.com/office/drawing/2014/chart" uri="{C3380CC4-5D6E-409C-BE32-E72D297353CC}">
              <c16:uniqueId val="{00000000-6CB1-482B-81D3-56443B8D7962}"/>
            </c:ext>
          </c:extLst>
        </c:ser>
        <c:ser>
          <c:idx val="1"/>
          <c:order val="1"/>
          <c:tx>
            <c:strRef>
              <c:f>'Luna Iulie'!$B$28</c:f>
              <c:strCache>
                <c:ptCount val="1"/>
                <c:pt idx="0">
                  <c:v>TRANSPORT</c:v>
                </c:pt>
              </c:strCache>
            </c:strRef>
          </c:tx>
          <c:spPr>
            <a:solidFill>
              <a:schemeClr val="accent2"/>
            </a:solidFill>
            <a:ln>
              <a:noFill/>
            </a:ln>
            <a:effectLst/>
          </c:spPr>
          <c:invertIfNegative val="0"/>
          <c:cat>
            <c:strRef>
              <c:f>'Luna Iulie'!$C$38:$D$38</c:f>
              <c:strCache>
                <c:ptCount val="2"/>
                <c:pt idx="0">
                  <c:v>Cost prevăzut</c:v>
                </c:pt>
                <c:pt idx="1">
                  <c:v>Cost real</c:v>
                </c:pt>
              </c:strCache>
            </c:strRef>
          </c:cat>
          <c:val>
            <c:numRef>
              <c:f>'Luna Iulie'!$C$36:$D$36</c:f>
              <c:numCache>
                <c:formatCode>#,##0\ [$lei-418];[Red]\-#,##0\ [$lei-418]</c:formatCode>
                <c:ptCount val="2"/>
                <c:pt idx="0">
                  <c:v>0</c:v>
                </c:pt>
                <c:pt idx="1">
                  <c:v>0</c:v>
                </c:pt>
              </c:numCache>
            </c:numRef>
          </c:val>
          <c:extLst>
            <c:ext xmlns:c16="http://schemas.microsoft.com/office/drawing/2014/chart" uri="{C3380CC4-5D6E-409C-BE32-E72D297353CC}">
              <c16:uniqueId val="{00000001-6CB1-482B-81D3-56443B8D7962}"/>
            </c:ext>
          </c:extLst>
        </c:ser>
        <c:ser>
          <c:idx val="2"/>
          <c:order val="2"/>
          <c:tx>
            <c:strRef>
              <c:f>'Luna Iulie'!$B$38</c:f>
              <c:strCache>
                <c:ptCount val="1"/>
                <c:pt idx="0">
                  <c:v>ALIMENTE</c:v>
                </c:pt>
              </c:strCache>
            </c:strRef>
          </c:tx>
          <c:spPr>
            <a:solidFill>
              <a:schemeClr val="accent3"/>
            </a:solidFill>
            <a:ln>
              <a:noFill/>
            </a:ln>
            <a:effectLst/>
          </c:spPr>
          <c:invertIfNegative val="0"/>
          <c:cat>
            <c:strRef>
              <c:f>'Luna Iulie'!$C$38:$D$38</c:f>
              <c:strCache>
                <c:ptCount val="2"/>
                <c:pt idx="0">
                  <c:v>Cost prevăzut</c:v>
                </c:pt>
                <c:pt idx="1">
                  <c:v>Cost real</c:v>
                </c:pt>
              </c:strCache>
            </c:strRef>
          </c:cat>
          <c:val>
            <c:numRef>
              <c:f>'Luna Iulie'!$C$42:$D$42</c:f>
              <c:numCache>
                <c:formatCode>#,##0\ [$lei-418];[Red]\-#,##0\ [$lei-418]</c:formatCode>
                <c:ptCount val="2"/>
                <c:pt idx="0">
                  <c:v>0</c:v>
                </c:pt>
                <c:pt idx="1">
                  <c:v>0</c:v>
                </c:pt>
              </c:numCache>
            </c:numRef>
          </c:val>
          <c:extLst>
            <c:ext xmlns:c16="http://schemas.microsoft.com/office/drawing/2014/chart" uri="{C3380CC4-5D6E-409C-BE32-E72D297353CC}">
              <c16:uniqueId val="{00000002-6CB1-482B-81D3-56443B8D7962}"/>
            </c:ext>
          </c:extLst>
        </c:ser>
        <c:ser>
          <c:idx val="3"/>
          <c:order val="3"/>
          <c:tx>
            <c:strRef>
              <c:f>'Luna Iulie'!$B$44</c:f>
              <c:strCache>
                <c:ptCount val="1"/>
                <c:pt idx="0">
                  <c:v>ECONOMII SAU INVESTIŢII</c:v>
                </c:pt>
              </c:strCache>
            </c:strRef>
          </c:tx>
          <c:spPr>
            <a:solidFill>
              <a:schemeClr val="accent4"/>
            </a:solidFill>
            <a:ln>
              <a:noFill/>
            </a:ln>
            <a:effectLst/>
          </c:spPr>
          <c:invertIfNegative val="0"/>
          <c:cat>
            <c:strRef>
              <c:f>'Luna Iulie'!$C$38:$D$38</c:f>
              <c:strCache>
                <c:ptCount val="2"/>
                <c:pt idx="0">
                  <c:v>Cost prevăzut</c:v>
                </c:pt>
                <c:pt idx="1">
                  <c:v>Cost real</c:v>
                </c:pt>
              </c:strCache>
            </c:strRef>
          </c:cat>
          <c:val>
            <c:numRef>
              <c:f>'Luna Iulie'!$C$54:$D$54</c:f>
              <c:numCache>
                <c:formatCode>#,##0\ [$lei-418];[Red]\-#,##0\ [$lei-418]</c:formatCode>
                <c:ptCount val="2"/>
                <c:pt idx="0">
                  <c:v>0</c:v>
                </c:pt>
                <c:pt idx="1">
                  <c:v>0</c:v>
                </c:pt>
              </c:numCache>
            </c:numRef>
          </c:val>
          <c:extLst>
            <c:ext xmlns:c16="http://schemas.microsoft.com/office/drawing/2014/chart" uri="{C3380CC4-5D6E-409C-BE32-E72D297353CC}">
              <c16:uniqueId val="{00000003-6CB1-482B-81D3-56443B8D7962}"/>
            </c:ext>
          </c:extLst>
        </c:ser>
        <c:ser>
          <c:idx val="4"/>
          <c:order val="4"/>
          <c:tx>
            <c:strRef>
              <c:f>'Luna Iulie'!$B$63</c:f>
              <c:strCache>
                <c:ptCount val="1"/>
                <c:pt idx="0">
                  <c:v>COPII</c:v>
                </c:pt>
              </c:strCache>
            </c:strRef>
          </c:tx>
          <c:spPr>
            <a:solidFill>
              <a:schemeClr val="accent5"/>
            </a:solidFill>
            <a:ln>
              <a:noFill/>
            </a:ln>
            <a:effectLst/>
          </c:spPr>
          <c:invertIfNegative val="0"/>
          <c:cat>
            <c:strRef>
              <c:f>'Luna Iulie'!$C$38:$D$38</c:f>
              <c:strCache>
                <c:ptCount val="2"/>
                <c:pt idx="0">
                  <c:v>Cost prevăzut</c:v>
                </c:pt>
                <c:pt idx="1">
                  <c:v>Cost real</c:v>
                </c:pt>
              </c:strCache>
            </c:strRef>
          </c:cat>
          <c:val>
            <c:numRef>
              <c:f>'Luna Iulie'!$C$61:$D$61</c:f>
              <c:numCache>
                <c:formatCode>#,##0\ [$lei-418];[Red]\-#,##0\ [$lei-418]</c:formatCode>
                <c:ptCount val="2"/>
                <c:pt idx="0">
                  <c:v>0</c:v>
                </c:pt>
                <c:pt idx="1">
                  <c:v>0</c:v>
                </c:pt>
              </c:numCache>
            </c:numRef>
          </c:val>
          <c:extLst>
            <c:ext xmlns:c16="http://schemas.microsoft.com/office/drawing/2014/chart" uri="{C3380CC4-5D6E-409C-BE32-E72D297353CC}">
              <c16:uniqueId val="{00000004-6CB1-482B-81D3-56443B8D7962}"/>
            </c:ext>
          </c:extLst>
        </c:ser>
        <c:ser>
          <c:idx val="5"/>
          <c:order val="5"/>
          <c:tx>
            <c:strRef>
              <c:f>'Luna Iulie'!$G$15</c:f>
              <c:strCache>
                <c:ptCount val="1"/>
                <c:pt idx="0">
                  <c:v>ÎNGRIJIRE FAMILIE/PERSONALĂ</c:v>
                </c:pt>
              </c:strCache>
            </c:strRef>
          </c:tx>
          <c:spPr>
            <a:solidFill>
              <a:schemeClr val="accent6"/>
            </a:solidFill>
            <a:ln>
              <a:noFill/>
            </a:ln>
            <a:effectLst/>
          </c:spPr>
          <c:invertIfNegative val="0"/>
          <c:cat>
            <c:strRef>
              <c:f>'Luna Iulie'!$C$38:$D$38</c:f>
              <c:strCache>
                <c:ptCount val="2"/>
                <c:pt idx="0">
                  <c:v>Cost prevăzut</c:v>
                </c:pt>
                <c:pt idx="1">
                  <c:v>Cost real</c:v>
                </c:pt>
              </c:strCache>
            </c:strRef>
          </c:cat>
          <c:val>
            <c:numRef>
              <c:f>'Luna Iulie'!$C$68:$D$68</c:f>
              <c:numCache>
                <c:formatCode>#,##0\ [$lei-418];[Red]\-#,##0\ [$lei-418]</c:formatCode>
                <c:ptCount val="2"/>
                <c:pt idx="0">
                  <c:v>0</c:v>
                </c:pt>
                <c:pt idx="1">
                  <c:v>0</c:v>
                </c:pt>
              </c:numCache>
            </c:numRef>
          </c:val>
          <c:extLst>
            <c:ext xmlns:c16="http://schemas.microsoft.com/office/drawing/2014/chart" uri="{C3380CC4-5D6E-409C-BE32-E72D297353CC}">
              <c16:uniqueId val="{00000005-6CB1-482B-81D3-56443B8D7962}"/>
            </c:ext>
          </c:extLst>
        </c:ser>
        <c:ser>
          <c:idx val="6"/>
          <c:order val="6"/>
          <c:tx>
            <c:strRef>
              <c:f>'Luna Iulie'!$G$28</c:f>
              <c:strCache>
                <c:ptCount val="1"/>
                <c:pt idx="0">
                  <c:v>ÎMPRUMUTURI</c:v>
                </c:pt>
              </c:strCache>
            </c:strRef>
          </c:tx>
          <c:spPr>
            <a:solidFill>
              <a:schemeClr val="accent1">
                <a:lumMod val="60000"/>
              </a:schemeClr>
            </a:solidFill>
            <a:ln>
              <a:noFill/>
            </a:ln>
            <a:effectLst/>
          </c:spPr>
          <c:invertIfNegative val="0"/>
          <c:cat>
            <c:strRef>
              <c:f>'Luna Iulie'!$C$38:$D$38</c:f>
              <c:strCache>
                <c:ptCount val="2"/>
                <c:pt idx="0">
                  <c:v>Cost prevăzut</c:v>
                </c:pt>
                <c:pt idx="1">
                  <c:v>Cost real</c:v>
                </c:pt>
              </c:strCache>
            </c:strRef>
          </c:cat>
          <c:val>
            <c:numRef>
              <c:f>'Luna Iulie'!$H$26:$I$26</c:f>
              <c:numCache>
                <c:formatCode>#,##0\ [$lei-418];[Red]\-#,##0\ [$lei-418]</c:formatCode>
                <c:ptCount val="2"/>
                <c:pt idx="0">
                  <c:v>0</c:v>
                </c:pt>
                <c:pt idx="1">
                  <c:v>0</c:v>
                </c:pt>
              </c:numCache>
            </c:numRef>
          </c:val>
          <c:extLst>
            <c:ext xmlns:c16="http://schemas.microsoft.com/office/drawing/2014/chart" uri="{C3380CC4-5D6E-409C-BE32-E72D297353CC}">
              <c16:uniqueId val="{00000006-6CB1-482B-81D3-56443B8D7962}"/>
            </c:ext>
          </c:extLst>
        </c:ser>
        <c:ser>
          <c:idx val="7"/>
          <c:order val="7"/>
          <c:tx>
            <c:strRef>
              <c:f>'Luna Iulie'!$G$42</c:f>
              <c:strCache>
                <c:ptCount val="1"/>
                <c:pt idx="0">
                  <c:v>DISTRACȚIE</c:v>
                </c:pt>
              </c:strCache>
            </c:strRef>
          </c:tx>
          <c:spPr>
            <a:solidFill>
              <a:schemeClr val="accent2">
                <a:lumMod val="60000"/>
              </a:schemeClr>
            </a:solidFill>
            <a:ln>
              <a:noFill/>
            </a:ln>
            <a:effectLst/>
          </c:spPr>
          <c:invertIfNegative val="0"/>
          <c:cat>
            <c:strRef>
              <c:f>'Luna Iulie'!$C$38:$D$38</c:f>
              <c:strCache>
                <c:ptCount val="2"/>
                <c:pt idx="0">
                  <c:v>Cost prevăzut</c:v>
                </c:pt>
                <c:pt idx="1">
                  <c:v>Cost real</c:v>
                </c:pt>
              </c:strCache>
            </c:strRef>
          </c:cat>
          <c:val>
            <c:numRef>
              <c:f>'Luna Iulie'!$H$40:$I$40</c:f>
              <c:numCache>
                <c:formatCode>#,##0\ [$lei-418];[Red]\-#,##0\ [$lei-418]</c:formatCode>
                <c:ptCount val="2"/>
                <c:pt idx="0">
                  <c:v>0</c:v>
                </c:pt>
                <c:pt idx="1">
                  <c:v>0</c:v>
                </c:pt>
              </c:numCache>
            </c:numRef>
          </c:val>
          <c:extLst>
            <c:ext xmlns:c16="http://schemas.microsoft.com/office/drawing/2014/chart" uri="{C3380CC4-5D6E-409C-BE32-E72D297353CC}">
              <c16:uniqueId val="{00000007-6CB1-482B-81D3-56443B8D7962}"/>
            </c:ext>
          </c:extLst>
        </c:ser>
        <c:ser>
          <c:idx val="8"/>
          <c:order val="8"/>
          <c:tx>
            <c:strRef>
              <c:f>'Luna Iulie'!$G$51</c:f>
              <c:strCache>
                <c:ptCount val="1"/>
                <c:pt idx="0">
                  <c:v>CADOURI ŞI DONAŢII</c:v>
                </c:pt>
              </c:strCache>
            </c:strRef>
          </c:tx>
          <c:spPr>
            <a:solidFill>
              <a:schemeClr val="accent3">
                <a:lumMod val="60000"/>
              </a:schemeClr>
            </a:solidFill>
            <a:ln>
              <a:noFill/>
            </a:ln>
            <a:effectLst/>
          </c:spPr>
          <c:invertIfNegative val="0"/>
          <c:cat>
            <c:strRef>
              <c:f>'Luna Iulie'!$C$38:$D$38</c:f>
              <c:strCache>
                <c:ptCount val="2"/>
                <c:pt idx="0">
                  <c:v>Cost prevăzut</c:v>
                </c:pt>
                <c:pt idx="1">
                  <c:v>Cost real</c:v>
                </c:pt>
              </c:strCache>
            </c:strRef>
          </c:cat>
          <c:val>
            <c:numRef>
              <c:f>'Luna Iulie'!$H$49:$I$49</c:f>
              <c:numCache>
                <c:formatCode>#,##0\ [$lei-418];[Red]\-#,##0\ [$lei-418]</c:formatCode>
                <c:ptCount val="2"/>
                <c:pt idx="0">
                  <c:v>0</c:v>
                </c:pt>
                <c:pt idx="1">
                  <c:v>0</c:v>
                </c:pt>
              </c:numCache>
            </c:numRef>
          </c:val>
          <c:extLst>
            <c:ext xmlns:c16="http://schemas.microsoft.com/office/drawing/2014/chart" uri="{C3380CC4-5D6E-409C-BE32-E72D297353CC}">
              <c16:uniqueId val="{00000008-6CB1-482B-81D3-56443B8D7962}"/>
            </c:ext>
          </c:extLst>
        </c:ser>
        <c:ser>
          <c:idx val="9"/>
          <c:order val="9"/>
          <c:tx>
            <c:strRef>
              <c:f>'Luna Iulie'!$G$57</c:f>
              <c:strCache>
                <c:ptCount val="1"/>
                <c:pt idx="0">
                  <c:v>ANIMALE DE COMPANIE</c:v>
                </c:pt>
              </c:strCache>
            </c:strRef>
          </c:tx>
          <c:spPr>
            <a:solidFill>
              <a:schemeClr val="accent4">
                <a:lumMod val="60000"/>
              </a:schemeClr>
            </a:solidFill>
            <a:ln>
              <a:noFill/>
            </a:ln>
            <a:effectLst/>
          </c:spPr>
          <c:invertIfNegative val="0"/>
          <c:cat>
            <c:strRef>
              <c:f>'Luna Iulie'!$C$38:$D$38</c:f>
              <c:strCache>
                <c:ptCount val="2"/>
                <c:pt idx="0">
                  <c:v>Cost prevăzut</c:v>
                </c:pt>
                <c:pt idx="1">
                  <c:v>Cost real</c:v>
                </c:pt>
              </c:strCache>
            </c:strRef>
          </c:cat>
          <c:val>
            <c:numRef>
              <c:f>'Luna Iulie'!$H$55:$I$55</c:f>
              <c:numCache>
                <c:formatCode>#,##0\ [$lei-418];[Red]\-#,##0\ [$lei-418]</c:formatCode>
                <c:ptCount val="2"/>
                <c:pt idx="0">
                  <c:v>0</c:v>
                </c:pt>
                <c:pt idx="1">
                  <c:v>0</c:v>
                </c:pt>
              </c:numCache>
            </c:numRef>
          </c:val>
          <c:extLst>
            <c:ext xmlns:c16="http://schemas.microsoft.com/office/drawing/2014/chart" uri="{C3380CC4-5D6E-409C-BE32-E72D297353CC}">
              <c16:uniqueId val="{00000009-6CB1-482B-81D3-56443B8D7962}"/>
            </c:ext>
          </c:extLst>
        </c:ser>
        <c:ser>
          <c:idx val="10"/>
          <c:order val="10"/>
          <c:tx>
            <c:strRef>
              <c:f>'Luna Iulie'!$G$64</c:f>
              <c:strCache>
                <c:ptCount val="1"/>
                <c:pt idx="0">
                  <c:v>ALTELE</c:v>
                </c:pt>
              </c:strCache>
            </c:strRef>
          </c:tx>
          <c:spPr>
            <a:solidFill>
              <a:schemeClr val="accent5">
                <a:lumMod val="60000"/>
              </a:schemeClr>
            </a:solidFill>
            <a:ln>
              <a:noFill/>
            </a:ln>
            <a:effectLst/>
          </c:spPr>
          <c:invertIfNegative val="0"/>
          <c:cat>
            <c:strRef>
              <c:f>'Luna Iulie'!$C$38:$D$38</c:f>
              <c:strCache>
                <c:ptCount val="2"/>
                <c:pt idx="0">
                  <c:v>Cost prevăzut</c:v>
                </c:pt>
                <c:pt idx="1">
                  <c:v>Cost real</c:v>
                </c:pt>
              </c:strCache>
            </c:strRef>
          </c:cat>
          <c:val>
            <c:numRef>
              <c:f>'Luna Iulie'!$H$62:$I$62</c:f>
              <c:numCache>
                <c:formatCode>#,##0\ [$lei-418];[Red]\-#,##0\ [$lei-418]</c:formatCode>
                <c:ptCount val="2"/>
                <c:pt idx="0">
                  <c:v>0</c:v>
                </c:pt>
                <c:pt idx="1">
                  <c:v>0</c:v>
                </c:pt>
              </c:numCache>
            </c:numRef>
          </c:val>
          <c:extLst>
            <c:ext xmlns:c16="http://schemas.microsoft.com/office/drawing/2014/chart" uri="{C3380CC4-5D6E-409C-BE32-E72D297353CC}">
              <c16:uniqueId val="{0000000A-6CB1-482B-81D3-56443B8D7962}"/>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03C-4ABD-A38B-66A2D27F71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03C-4ABD-A38B-66A2D27F71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03C-4ABD-A38B-66A2D27F71C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03C-4ABD-A38B-66A2D27F71C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03C-4ABD-A38B-66A2D27F71C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03C-4ABD-A38B-66A2D27F71C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03C-4ABD-A38B-66A2D27F71C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03C-4ABD-A38B-66A2D27F71C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03C-4ABD-A38B-66A2D27F71C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03C-4ABD-A38B-66A2D27F71C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03C-4ABD-A38B-66A2D27F71C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03C-4ABD-A38B-66A2D27F71C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Ianuarie'!$L$29:$L$40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Ianuarie'!$M$29:$M$40</c:f>
              <c:numCache>
                <c:formatCode>#,##0\ [$lei-418];[Red]\-#,##0\ [$lei-418]</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C03C-4ABD-A38B-66A2D27F71C4}"/>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58-4959-93ED-A78AA86EBB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58-4959-93ED-A78AA86EBB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58-4959-93ED-A78AA86EBB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58-4959-93ED-A78AA86EBB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58-4959-93ED-A78AA86EBB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58-4959-93ED-A78AA86EBB7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58-4959-93ED-A78AA86EBB7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58-4959-93ED-A78AA86EBB7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58-4959-93ED-A78AA86EBB7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58-4959-93ED-A78AA86EBB7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58-4959-93ED-A78AA86EBB7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58-4959-93ED-A78AA86EBB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Iulie'!$L$29:$L$40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Iulie'!$M$29:$M$40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AA58-4959-93ED-A78AA86EBB76}"/>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Iulie'!$C$6</c:f>
              <c:strCache>
                <c:ptCount val="1"/>
                <c:pt idx="0">
                  <c:v>ESTIMAT</c:v>
                </c:pt>
              </c:strCache>
            </c:strRef>
          </c:tx>
          <c:spPr>
            <a:solidFill>
              <a:schemeClr val="accent1"/>
            </a:solidFill>
            <a:ln>
              <a:noFill/>
            </a:ln>
            <a:effectLst/>
          </c:spPr>
          <c:invertIfNegative val="0"/>
          <c:cat>
            <c:strRef>
              <c:f>'Luna Iulie'!$B$7:$B$10</c:f>
              <c:strCache>
                <c:ptCount val="4"/>
                <c:pt idx="0">
                  <c:v>Venit 1</c:v>
                </c:pt>
                <c:pt idx="1">
                  <c:v>Venit 2</c:v>
                </c:pt>
                <c:pt idx="2">
                  <c:v>Venit suplimentar</c:v>
                </c:pt>
                <c:pt idx="3">
                  <c:v>Tichete de masă</c:v>
                </c:pt>
              </c:strCache>
            </c:strRef>
          </c:cat>
          <c:val>
            <c:numRef>
              <c:f>'Luna Iulie'!$C$7:$C$10</c:f>
              <c:numCache>
                <c:formatCode>#,##0\ [$lei-418];[Red]\-#,##0\ [$lei-418]</c:formatCode>
                <c:ptCount val="4"/>
              </c:numCache>
            </c:numRef>
          </c:val>
          <c:extLst>
            <c:ext xmlns:c16="http://schemas.microsoft.com/office/drawing/2014/chart" uri="{C3380CC4-5D6E-409C-BE32-E72D297353CC}">
              <c16:uniqueId val="{00000000-CF22-4389-94D3-E6224543DE95}"/>
            </c:ext>
          </c:extLst>
        </c:ser>
        <c:ser>
          <c:idx val="1"/>
          <c:order val="1"/>
          <c:tx>
            <c:strRef>
              <c:f>'Luna Iulie'!$D$6</c:f>
              <c:strCache>
                <c:ptCount val="1"/>
                <c:pt idx="0">
                  <c:v>REAL</c:v>
                </c:pt>
              </c:strCache>
            </c:strRef>
          </c:tx>
          <c:spPr>
            <a:solidFill>
              <a:schemeClr val="accent2"/>
            </a:solidFill>
            <a:ln>
              <a:noFill/>
            </a:ln>
            <a:effectLst/>
          </c:spPr>
          <c:invertIfNegative val="0"/>
          <c:cat>
            <c:strRef>
              <c:f>'Luna Iulie'!$B$7:$B$10</c:f>
              <c:strCache>
                <c:ptCount val="4"/>
                <c:pt idx="0">
                  <c:v>Venit 1</c:v>
                </c:pt>
                <c:pt idx="1">
                  <c:v>Venit 2</c:v>
                </c:pt>
                <c:pt idx="2">
                  <c:v>Venit suplimentar</c:v>
                </c:pt>
                <c:pt idx="3">
                  <c:v>Tichete de masă</c:v>
                </c:pt>
              </c:strCache>
            </c:strRef>
          </c:cat>
          <c:val>
            <c:numRef>
              <c:f>'Luna Iulie'!$D$7:$D$10</c:f>
              <c:numCache>
                <c:formatCode>General</c:formatCode>
                <c:ptCount val="4"/>
              </c:numCache>
            </c:numRef>
          </c:val>
          <c:extLst>
            <c:ext xmlns:c16="http://schemas.microsoft.com/office/drawing/2014/chart" uri="{C3380CC4-5D6E-409C-BE32-E72D297353CC}">
              <c16:uniqueId val="{00000001-CF22-4389-94D3-E6224543DE95}"/>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August'!$B$15</c:f>
              <c:strCache>
                <c:ptCount val="1"/>
                <c:pt idx="0">
                  <c:v>LOCUINȚĂ</c:v>
                </c:pt>
              </c:strCache>
            </c:strRef>
          </c:tx>
          <c:spPr>
            <a:solidFill>
              <a:schemeClr val="accent1"/>
            </a:solidFill>
            <a:ln>
              <a:noFill/>
            </a:ln>
            <a:effectLst/>
          </c:spPr>
          <c:invertIfNegative val="0"/>
          <c:cat>
            <c:strRef>
              <c:f>'Luna August'!$C$38:$D$38</c:f>
              <c:strCache>
                <c:ptCount val="2"/>
                <c:pt idx="0">
                  <c:v>Cost prevăzut</c:v>
                </c:pt>
                <c:pt idx="1">
                  <c:v>Cost real</c:v>
                </c:pt>
              </c:strCache>
            </c:strRef>
          </c:cat>
          <c:val>
            <c:numRef>
              <c:f>'Luna August'!$C$26:$D$26</c:f>
              <c:numCache>
                <c:formatCode>#,##0\ [$lei-418];[Red]\-#,##0\ [$lei-418]</c:formatCode>
                <c:ptCount val="2"/>
                <c:pt idx="0">
                  <c:v>0</c:v>
                </c:pt>
                <c:pt idx="1">
                  <c:v>0</c:v>
                </c:pt>
              </c:numCache>
            </c:numRef>
          </c:val>
          <c:extLst>
            <c:ext xmlns:c16="http://schemas.microsoft.com/office/drawing/2014/chart" uri="{C3380CC4-5D6E-409C-BE32-E72D297353CC}">
              <c16:uniqueId val="{00000000-04E7-4B7F-AA98-87BBCD744815}"/>
            </c:ext>
          </c:extLst>
        </c:ser>
        <c:ser>
          <c:idx val="1"/>
          <c:order val="1"/>
          <c:tx>
            <c:strRef>
              <c:f>'Luna August'!$B$28</c:f>
              <c:strCache>
                <c:ptCount val="1"/>
                <c:pt idx="0">
                  <c:v>TRANSPORT</c:v>
                </c:pt>
              </c:strCache>
            </c:strRef>
          </c:tx>
          <c:spPr>
            <a:solidFill>
              <a:schemeClr val="accent2"/>
            </a:solidFill>
            <a:ln>
              <a:noFill/>
            </a:ln>
            <a:effectLst/>
          </c:spPr>
          <c:invertIfNegative val="0"/>
          <c:cat>
            <c:strRef>
              <c:f>'Luna August'!$C$38:$D$38</c:f>
              <c:strCache>
                <c:ptCount val="2"/>
                <c:pt idx="0">
                  <c:v>Cost prevăzut</c:v>
                </c:pt>
                <c:pt idx="1">
                  <c:v>Cost real</c:v>
                </c:pt>
              </c:strCache>
            </c:strRef>
          </c:cat>
          <c:val>
            <c:numRef>
              <c:f>'Luna August'!$C$36:$D$36</c:f>
              <c:numCache>
                <c:formatCode>#,##0\ [$lei-418];[Red]\-#,##0\ [$lei-418]</c:formatCode>
                <c:ptCount val="2"/>
                <c:pt idx="0">
                  <c:v>0</c:v>
                </c:pt>
                <c:pt idx="1">
                  <c:v>0</c:v>
                </c:pt>
              </c:numCache>
            </c:numRef>
          </c:val>
          <c:extLst>
            <c:ext xmlns:c16="http://schemas.microsoft.com/office/drawing/2014/chart" uri="{C3380CC4-5D6E-409C-BE32-E72D297353CC}">
              <c16:uniqueId val="{00000001-04E7-4B7F-AA98-87BBCD744815}"/>
            </c:ext>
          </c:extLst>
        </c:ser>
        <c:ser>
          <c:idx val="2"/>
          <c:order val="2"/>
          <c:tx>
            <c:strRef>
              <c:f>'Luna August'!$B$38</c:f>
              <c:strCache>
                <c:ptCount val="1"/>
                <c:pt idx="0">
                  <c:v>ALIMENTE</c:v>
                </c:pt>
              </c:strCache>
            </c:strRef>
          </c:tx>
          <c:spPr>
            <a:solidFill>
              <a:schemeClr val="accent3"/>
            </a:solidFill>
            <a:ln>
              <a:noFill/>
            </a:ln>
            <a:effectLst/>
          </c:spPr>
          <c:invertIfNegative val="0"/>
          <c:cat>
            <c:strRef>
              <c:f>'Luna August'!$C$38:$D$38</c:f>
              <c:strCache>
                <c:ptCount val="2"/>
                <c:pt idx="0">
                  <c:v>Cost prevăzut</c:v>
                </c:pt>
                <c:pt idx="1">
                  <c:v>Cost real</c:v>
                </c:pt>
              </c:strCache>
            </c:strRef>
          </c:cat>
          <c:val>
            <c:numRef>
              <c:f>'Luna August'!$C$42:$D$42</c:f>
              <c:numCache>
                <c:formatCode>#,##0\ [$lei-418];[Red]\-#,##0\ [$lei-418]</c:formatCode>
                <c:ptCount val="2"/>
                <c:pt idx="0">
                  <c:v>0</c:v>
                </c:pt>
                <c:pt idx="1">
                  <c:v>0</c:v>
                </c:pt>
              </c:numCache>
            </c:numRef>
          </c:val>
          <c:extLst>
            <c:ext xmlns:c16="http://schemas.microsoft.com/office/drawing/2014/chart" uri="{C3380CC4-5D6E-409C-BE32-E72D297353CC}">
              <c16:uniqueId val="{00000002-04E7-4B7F-AA98-87BBCD744815}"/>
            </c:ext>
          </c:extLst>
        </c:ser>
        <c:ser>
          <c:idx val="3"/>
          <c:order val="3"/>
          <c:tx>
            <c:strRef>
              <c:f>'Luna August'!$B$44</c:f>
              <c:strCache>
                <c:ptCount val="1"/>
                <c:pt idx="0">
                  <c:v>ECONOMII SAU INVESTIŢII</c:v>
                </c:pt>
              </c:strCache>
            </c:strRef>
          </c:tx>
          <c:spPr>
            <a:solidFill>
              <a:schemeClr val="accent4"/>
            </a:solidFill>
            <a:ln>
              <a:noFill/>
            </a:ln>
            <a:effectLst/>
          </c:spPr>
          <c:invertIfNegative val="0"/>
          <c:cat>
            <c:strRef>
              <c:f>'Luna August'!$C$38:$D$38</c:f>
              <c:strCache>
                <c:ptCount val="2"/>
                <c:pt idx="0">
                  <c:v>Cost prevăzut</c:v>
                </c:pt>
                <c:pt idx="1">
                  <c:v>Cost real</c:v>
                </c:pt>
              </c:strCache>
            </c:strRef>
          </c:cat>
          <c:val>
            <c:numRef>
              <c:f>'Luna August'!$C$54:$D$54</c:f>
              <c:numCache>
                <c:formatCode>#,##0\ [$lei-418];[Red]\-#,##0\ [$lei-418]</c:formatCode>
                <c:ptCount val="2"/>
                <c:pt idx="0">
                  <c:v>0</c:v>
                </c:pt>
                <c:pt idx="1">
                  <c:v>0</c:v>
                </c:pt>
              </c:numCache>
            </c:numRef>
          </c:val>
          <c:extLst>
            <c:ext xmlns:c16="http://schemas.microsoft.com/office/drawing/2014/chart" uri="{C3380CC4-5D6E-409C-BE32-E72D297353CC}">
              <c16:uniqueId val="{00000003-04E7-4B7F-AA98-87BBCD744815}"/>
            </c:ext>
          </c:extLst>
        </c:ser>
        <c:ser>
          <c:idx val="4"/>
          <c:order val="4"/>
          <c:tx>
            <c:strRef>
              <c:f>'Luna August'!$B$63</c:f>
              <c:strCache>
                <c:ptCount val="1"/>
                <c:pt idx="0">
                  <c:v>COPII</c:v>
                </c:pt>
              </c:strCache>
            </c:strRef>
          </c:tx>
          <c:spPr>
            <a:solidFill>
              <a:schemeClr val="accent5"/>
            </a:solidFill>
            <a:ln>
              <a:noFill/>
            </a:ln>
            <a:effectLst/>
          </c:spPr>
          <c:invertIfNegative val="0"/>
          <c:cat>
            <c:strRef>
              <c:f>'Luna August'!$C$38:$D$38</c:f>
              <c:strCache>
                <c:ptCount val="2"/>
                <c:pt idx="0">
                  <c:v>Cost prevăzut</c:v>
                </c:pt>
                <c:pt idx="1">
                  <c:v>Cost real</c:v>
                </c:pt>
              </c:strCache>
            </c:strRef>
          </c:cat>
          <c:val>
            <c:numRef>
              <c:f>'Luna August'!$C$61:$D$61</c:f>
              <c:numCache>
                <c:formatCode>#,##0\ [$lei-418];[Red]\-#,##0\ [$lei-418]</c:formatCode>
                <c:ptCount val="2"/>
                <c:pt idx="0">
                  <c:v>0</c:v>
                </c:pt>
                <c:pt idx="1">
                  <c:v>0</c:v>
                </c:pt>
              </c:numCache>
            </c:numRef>
          </c:val>
          <c:extLst>
            <c:ext xmlns:c16="http://schemas.microsoft.com/office/drawing/2014/chart" uri="{C3380CC4-5D6E-409C-BE32-E72D297353CC}">
              <c16:uniqueId val="{00000004-04E7-4B7F-AA98-87BBCD744815}"/>
            </c:ext>
          </c:extLst>
        </c:ser>
        <c:ser>
          <c:idx val="5"/>
          <c:order val="5"/>
          <c:tx>
            <c:strRef>
              <c:f>'Luna August'!$G$15</c:f>
              <c:strCache>
                <c:ptCount val="1"/>
                <c:pt idx="0">
                  <c:v>ÎNGRIJIRE FAMILIE/PERSONALĂ</c:v>
                </c:pt>
              </c:strCache>
            </c:strRef>
          </c:tx>
          <c:spPr>
            <a:solidFill>
              <a:schemeClr val="accent6"/>
            </a:solidFill>
            <a:ln>
              <a:noFill/>
            </a:ln>
            <a:effectLst/>
          </c:spPr>
          <c:invertIfNegative val="0"/>
          <c:cat>
            <c:strRef>
              <c:f>'Luna August'!$C$38:$D$38</c:f>
              <c:strCache>
                <c:ptCount val="2"/>
                <c:pt idx="0">
                  <c:v>Cost prevăzut</c:v>
                </c:pt>
                <c:pt idx="1">
                  <c:v>Cost real</c:v>
                </c:pt>
              </c:strCache>
            </c:strRef>
          </c:cat>
          <c:val>
            <c:numRef>
              <c:f>'Luna August'!$C$68:$D$68</c:f>
              <c:numCache>
                <c:formatCode>#,##0\ [$lei-418];[Red]\-#,##0\ [$lei-418]</c:formatCode>
                <c:ptCount val="2"/>
                <c:pt idx="0">
                  <c:v>0</c:v>
                </c:pt>
                <c:pt idx="1">
                  <c:v>0</c:v>
                </c:pt>
              </c:numCache>
            </c:numRef>
          </c:val>
          <c:extLst>
            <c:ext xmlns:c16="http://schemas.microsoft.com/office/drawing/2014/chart" uri="{C3380CC4-5D6E-409C-BE32-E72D297353CC}">
              <c16:uniqueId val="{00000005-04E7-4B7F-AA98-87BBCD744815}"/>
            </c:ext>
          </c:extLst>
        </c:ser>
        <c:ser>
          <c:idx val="6"/>
          <c:order val="6"/>
          <c:tx>
            <c:strRef>
              <c:f>'Luna August'!$G$28</c:f>
              <c:strCache>
                <c:ptCount val="1"/>
                <c:pt idx="0">
                  <c:v>ÎMPRUMUTURI</c:v>
                </c:pt>
              </c:strCache>
            </c:strRef>
          </c:tx>
          <c:spPr>
            <a:solidFill>
              <a:schemeClr val="accent1">
                <a:lumMod val="60000"/>
              </a:schemeClr>
            </a:solidFill>
            <a:ln>
              <a:noFill/>
            </a:ln>
            <a:effectLst/>
          </c:spPr>
          <c:invertIfNegative val="0"/>
          <c:cat>
            <c:strRef>
              <c:f>'Luna August'!$C$38:$D$38</c:f>
              <c:strCache>
                <c:ptCount val="2"/>
                <c:pt idx="0">
                  <c:v>Cost prevăzut</c:v>
                </c:pt>
                <c:pt idx="1">
                  <c:v>Cost real</c:v>
                </c:pt>
              </c:strCache>
            </c:strRef>
          </c:cat>
          <c:val>
            <c:numRef>
              <c:f>'Luna August'!$H$26:$I$26</c:f>
              <c:numCache>
                <c:formatCode>#,##0\ [$lei-418];[Red]\-#,##0\ [$lei-418]</c:formatCode>
                <c:ptCount val="2"/>
                <c:pt idx="0">
                  <c:v>0</c:v>
                </c:pt>
                <c:pt idx="1">
                  <c:v>0</c:v>
                </c:pt>
              </c:numCache>
            </c:numRef>
          </c:val>
          <c:extLst>
            <c:ext xmlns:c16="http://schemas.microsoft.com/office/drawing/2014/chart" uri="{C3380CC4-5D6E-409C-BE32-E72D297353CC}">
              <c16:uniqueId val="{00000006-04E7-4B7F-AA98-87BBCD744815}"/>
            </c:ext>
          </c:extLst>
        </c:ser>
        <c:ser>
          <c:idx val="7"/>
          <c:order val="7"/>
          <c:tx>
            <c:strRef>
              <c:f>'Luna August'!$G$42</c:f>
              <c:strCache>
                <c:ptCount val="1"/>
                <c:pt idx="0">
                  <c:v>DISTRACȚIE</c:v>
                </c:pt>
              </c:strCache>
            </c:strRef>
          </c:tx>
          <c:spPr>
            <a:solidFill>
              <a:schemeClr val="accent2">
                <a:lumMod val="60000"/>
              </a:schemeClr>
            </a:solidFill>
            <a:ln>
              <a:noFill/>
            </a:ln>
            <a:effectLst/>
          </c:spPr>
          <c:invertIfNegative val="0"/>
          <c:cat>
            <c:strRef>
              <c:f>'Luna August'!$C$38:$D$38</c:f>
              <c:strCache>
                <c:ptCount val="2"/>
                <c:pt idx="0">
                  <c:v>Cost prevăzut</c:v>
                </c:pt>
                <c:pt idx="1">
                  <c:v>Cost real</c:v>
                </c:pt>
              </c:strCache>
            </c:strRef>
          </c:cat>
          <c:val>
            <c:numRef>
              <c:f>'Luna August'!$H$40:$I$40</c:f>
              <c:numCache>
                <c:formatCode>#,##0\ [$lei-418];[Red]\-#,##0\ [$lei-418]</c:formatCode>
                <c:ptCount val="2"/>
                <c:pt idx="0">
                  <c:v>0</c:v>
                </c:pt>
                <c:pt idx="1">
                  <c:v>0</c:v>
                </c:pt>
              </c:numCache>
            </c:numRef>
          </c:val>
          <c:extLst>
            <c:ext xmlns:c16="http://schemas.microsoft.com/office/drawing/2014/chart" uri="{C3380CC4-5D6E-409C-BE32-E72D297353CC}">
              <c16:uniqueId val="{00000007-04E7-4B7F-AA98-87BBCD744815}"/>
            </c:ext>
          </c:extLst>
        </c:ser>
        <c:ser>
          <c:idx val="8"/>
          <c:order val="8"/>
          <c:tx>
            <c:strRef>
              <c:f>'Luna August'!$G$51</c:f>
              <c:strCache>
                <c:ptCount val="1"/>
                <c:pt idx="0">
                  <c:v>CADOURI ŞI DONAŢII</c:v>
                </c:pt>
              </c:strCache>
            </c:strRef>
          </c:tx>
          <c:spPr>
            <a:solidFill>
              <a:schemeClr val="accent3">
                <a:lumMod val="60000"/>
              </a:schemeClr>
            </a:solidFill>
            <a:ln>
              <a:noFill/>
            </a:ln>
            <a:effectLst/>
          </c:spPr>
          <c:invertIfNegative val="0"/>
          <c:cat>
            <c:strRef>
              <c:f>'Luna August'!$C$38:$D$38</c:f>
              <c:strCache>
                <c:ptCount val="2"/>
                <c:pt idx="0">
                  <c:v>Cost prevăzut</c:v>
                </c:pt>
                <c:pt idx="1">
                  <c:v>Cost real</c:v>
                </c:pt>
              </c:strCache>
            </c:strRef>
          </c:cat>
          <c:val>
            <c:numRef>
              <c:f>'Luna August'!$H$49:$I$49</c:f>
              <c:numCache>
                <c:formatCode>#,##0\ [$lei-418];[Red]\-#,##0\ [$lei-418]</c:formatCode>
                <c:ptCount val="2"/>
                <c:pt idx="0">
                  <c:v>0</c:v>
                </c:pt>
                <c:pt idx="1">
                  <c:v>0</c:v>
                </c:pt>
              </c:numCache>
            </c:numRef>
          </c:val>
          <c:extLst>
            <c:ext xmlns:c16="http://schemas.microsoft.com/office/drawing/2014/chart" uri="{C3380CC4-5D6E-409C-BE32-E72D297353CC}">
              <c16:uniqueId val="{00000008-04E7-4B7F-AA98-87BBCD744815}"/>
            </c:ext>
          </c:extLst>
        </c:ser>
        <c:ser>
          <c:idx val="9"/>
          <c:order val="9"/>
          <c:tx>
            <c:strRef>
              <c:f>'Luna August'!$G$57</c:f>
              <c:strCache>
                <c:ptCount val="1"/>
                <c:pt idx="0">
                  <c:v>ANIMALE DE COMPANIE</c:v>
                </c:pt>
              </c:strCache>
            </c:strRef>
          </c:tx>
          <c:spPr>
            <a:solidFill>
              <a:schemeClr val="accent4">
                <a:lumMod val="60000"/>
              </a:schemeClr>
            </a:solidFill>
            <a:ln>
              <a:noFill/>
            </a:ln>
            <a:effectLst/>
          </c:spPr>
          <c:invertIfNegative val="0"/>
          <c:cat>
            <c:strRef>
              <c:f>'Luna August'!$C$38:$D$38</c:f>
              <c:strCache>
                <c:ptCount val="2"/>
                <c:pt idx="0">
                  <c:v>Cost prevăzut</c:v>
                </c:pt>
                <c:pt idx="1">
                  <c:v>Cost real</c:v>
                </c:pt>
              </c:strCache>
            </c:strRef>
          </c:cat>
          <c:val>
            <c:numRef>
              <c:f>'Luna August'!$H$55:$I$55</c:f>
              <c:numCache>
                <c:formatCode>#,##0\ [$lei-418];[Red]\-#,##0\ [$lei-418]</c:formatCode>
                <c:ptCount val="2"/>
                <c:pt idx="0">
                  <c:v>0</c:v>
                </c:pt>
                <c:pt idx="1">
                  <c:v>0</c:v>
                </c:pt>
              </c:numCache>
            </c:numRef>
          </c:val>
          <c:extLst>
            <c:ext xmlns:c16="http://schemas.microsoft.com/office/drawing/2014/chart" uri="{C3380CC4-5D6E-409C-BE32-E72D297353CC}">
              <c16:uniqueId val="{00000009-04E7-4B7F-AA98-87BBCD744815}"/>
            </c:ext>
          </c:extLst>
        </c:ser>
        <c:ser>
          <c:idx val="10"/>
          <c:order val="10"/>
          <c:tx>
            <c:strRef>
              <c:f>'Luna August'!$G$64</c:f>
              <c:strCache>
                <c:ptCount val="1"/>
                <c:pt idx="0">
                  <c:v>ALTELE</c:v>
                </c:pt>
              </c:strCache>
            </c:strRef>
          </c:tx>
          <c:spPr>
            <a:solidFill>
              <a:schemeClr val="accent5">
                <a:lumMod val="60000"/>
              </a:schemeClr>
            </a:solidFill>
            <a:ln>
              <a:noFill/>
            </a:ln>
            <a:effectLst/>
          </c:spPr>
          <c:invertIfNegative val="0"/>
          <c:cat>
            <c:strRef>
              <c:f>'Luna August'!$C$38:$D$38</c:f>
              <c:strCache>
                <c:ptCount val="2"/>
                <c:pt idx="0">
                  <c:v>Cost prevăzut</c:v>
                </c:pt>
                <c:pt idx="1">
                  <c:v>Cost real</c:v>
                </c:pt>
              </c:strCache>
            </c:strRef>
          </c:cat>
          <c:val>
            <c:numRef>
              <c:f>'Luna August'!$H$62:$I$62</c:f>
              <c:numCache>
                <c:formatCode>#,##0\ [$lei-418];[Red]\-#,##0\ [$lei-418]</c:formatCode>
                <c:ptCount val="2"/>
                <c:pt idx="0">
                  <c:v>0</c:v>
                </c:pt>
                <c:pt idx="1">
                  <c:v>0</c:v>
                </c:pt>
              </c:numCache>
            </c:numRef>
          </c:val>
          <c:extLst>
            <c:ext xmlns:c16="http://schemas.microsoft.com/office/drawing/2014/chart" uri="{C3380CC4-5D6E-409C-BE32-E72D297353CC}">
              <c16:uniqueId val="{0000000A-04E7-4B7F-AA98-87BBCD744815}"/>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84-4905-A72E-743E7F1BCB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84-4905-A72E-743E7F1BCB1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84-4905-A72E-743E7F1BCB1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84-4905-A72E-743E7F1BCB1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584-4905-A72E-743E7F1BCB1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584-4905-A72E-743E7F1BCB1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584-4905-A72E-743E7F1BCB1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584-4905-A72E-743E7F1BCB1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584-4905-A72E-743E7F1BCB1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584-4905-A72E-743E7F1BCB1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2584-4905-A72E-743E7F1BCB1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2584-4905-A72E-743E7F1BCB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August'!$L$29:$L$40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August'!$M$29:$M$40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2584-4905-A72E-743E7F1BCB1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August'!$C$6</c:f>
              <c:strCache>
                <c:ptCount val="1"/>
                <c:pt idx="0">
                  <c:v>ESTIMAT</c:v>
                </c:pt>
              </c:strCache>
            </c:strRef>
          </c:tx>
          <c:spPr>
            <a:solidFill>
              <a:schemeClr val="accent1"/>
            </a:solidFill>
            <a:ln>
              <a:noFill/>
            </a:ln>
            <a:effectLst/>
          </c:spPr>
          <c:invertIfNegative val="0"/>
          <c:cat>
            <c:strRef>
              <c:f>'Luna August'!$B$7:$B$10</c:f>
              <c:strCache>
                <c:ptCount val="4"/>
                <c:pt idx="0">
                  <c:v>Venit 1</c:v>
                </c:pt>
                <c:pt idx="1">
                  <c:v>Venit 2</c:v>
                </c:pt>
                <c:pt idx="2">
                  <c:v>Venit suplimentar</c:v>
                </c:pt>
                <c:pt idx="3">
                  <c:v>Tichete de masă</c:v>
                </c:pt>
              </c:strCache>
            </c:strRef>
          </c:cat>
          <c:val>
            <c:numRef>
              <c:f>'Luna August'!$C$7:$C$10</c:f>
              <c:numCache>
                <c:formatCode>#,##0\ [$lei-418];[Red]\-#,##0\ [$lei-418]</c:formatCode>
                <c:ptCount val="4"/>
              </c:numCache>
            </c:numRef>
          </c:val>
          <c:extLst>
            <c:ext xmlns:c16="http://schemas.microsoft.com/office/drawing/2014/chart" uri="{C3380CC4-5D6E-409C-BE32-E72D297353CC}">
              <c16:uniqueId val="{00000000-725E-4667-92DB-C3B2D9179053}"/>
            </c:ext>
          </c:extLst>
        </c:ser>
        <c:ser>
          <c:idx val="1"/>
          <c:order val="1"/>
          <c:tx>
            <c:strRef>
              <c:f>'Luna August'!$D$6</c:f>
              <c:strCache>
                <c:ptCount val="1"/>
                <c:pt idx="0">
                  <c:v>REAL</c:v>
                </c:pt>
              </c:strCache>
            </c:strRef>
          </c:tx>
          <c:spPr>
            <a:solidFill>
              <a:schemeClr val="accent2"/>
            </a:solidFill>
            <a:ln>
              <a:noFill/>
            </a:ln>
            <a:effectLst/>
          </c:spPr>
          <c:invertIfNegative val="0"/>
          <c:cat>
            <c:strRef>
              <c:f>'Luna August'!$B$7:$B$10</c:f>
              <c:strCache>
                <c:ptCount val="4"/>
                <c:pt idx="0">
                  <c:v>Venit 1</c:v>
                </c:pt>
                <c:pt idx="1">
                  <c:v>Venit 2</c:v>
                </c:pt>
                <c:pt idx="2">
                  <c:v>Venit suplimentar</c:v>
                </c:pt>
                <c:pt idx="3">
                  <c:v>Tichete de masă</c:v>
                </c:pt>
              </c:strCache>
            </c:strRef>
          </c:cat>
          <c:val>
            <c:numRef>
              <c:f>'Luna August'!$D$7:$D$10</c:f>
              <c:numCache>
                <c:formatCode>General</c:formatCode>
                <c:ptCount val="4"/>
              </c:numCache>
            </c:numRef>
          </c:val>
          <c:extLst>
            <c:ext xmlns:c16="http://schemas.microsoft.com/office/drawing/2014/chart" uri="{C3380CC4-5D6E-409C-BE32-E72D297353CC}">
              <c16:uniqueId val="{00000001-725E-4667-92DB-C3B2D9179053}"/>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Septembrie'!$B$15</c:f>
              <c:strCache>
                <c:ptCount val="1"/>
                <c:pt idx="0">
                  <c:v>LOCUINȚĂ</c:v>
                </c:pt>
              </c:strCache>
            </c:strRef>
          </c:tx>
          <c:spPr>
            <a:solidFill>
              <a:schemeClr val="accent1"/>
            </a:solidFill>
            <a:ln>
              <a:noFill/>
            </a:ln>
            <a:effectLst/>
          </c:spPr>
          <c:invertIfNegative val="0"/>
          <c:cat>
            <c:strRef>
              <c:f>'Luna Septembrie'!$C$38:$D$38</c:f>
              <c:strCache>
                <c:ptCount val="2"/>
                <c:pt idx="0">
                  <c:v>Cost prevăzut</c:v>
                </c:pt>
                <c:pt idx="1">
                  <c:v>Cost real</c:v>
                </c:pt>
              </c:strCache>
            </c:strRef>
          </c:cat>
          <c:val>
            <c:numRef>
              <c:f>'Luna Septembrie'!$C$26:$D$26</c:f>
              <c:numCache>
                <c:formatCode>#,##0\ [$lei-418];[Red]\-#,##0\ [$lei-418]</c:formatCode>
                <c:ptCount val="2"/>
                <c:pt idx="0">
                  <c:v>0</c:v>
                </c:pt>
                <c:pt idx="1">
                  <c:v>0</c:v>
                </c:pt>
              </c:numCache>
            </c:numRef>
          </c:val>
          <c:extLst>
            <c:ext xmlns:c16="http://schemas.microsoft.com/office/drawing/2014/chart" uri="{C3380CC4-5D6E-409C-BE32-E72D297353CC}">
              <c16:uniqueId val="{00000000-E136-4A5D-9333-DDCDC2672572}"/>
            </c:ext>
          </c:extLst>
        </c:ser>
        <c:ser>
          <c:idx val="1"/>
          <c:order val="1"/>
          <c:tx>
            <c:strRef>
              <c:f>'Luna Septembrie'!$B$28</c:f>
              <c:strCache>
                <c:ptCount val="1"/>
                <c:pt idx="0">
                  <c:v>TRANSPORT</c:v>
                </c:pt>
              </c:strCache>
            </c:strRef>
          </c:tx>
          <c:spPr>
            <a:solidFill>
              <a:schemeClr val="accent2"/>
            </a:solidFill>
            <a:ln>
              <a:noFill/>
            </a:ln>
            <a:effectLst/>
          </c:spPr>
          <c:invertIfNegative val="0"/>
          <c:cat>
            <c:strRef>
              <c:f>'Luna Septembrie'!$C$38:$D$38</c:f>
              <c:strCache>
                <c:ptCount val="2"/>
                <c:pt idx="0">
                  <c:v>Cost prevăzut</c:v>
                </c:pt>
                <c:pt idx="1">
                  <c:v>Cost real</c:v>
                </c:pt>
              </c:strCache>
            </c:strRef>
          </c:cat>
          <c:val>
            <c:numRef>
              <c:f>'Luna Septembrie'!$C$36:$D$36</c:f>
              <c:numCache>
                <c:formatCode>#,##0\ [$lei-418];[Red]\-#,##0\ [$lei-418]</c:formatCode>
                <c:ptCount val="2"/>
                <c:pt idx="0">
                  <c:v>0</c:v>
                </c:pt>
                <c:pt idx="1">
                  <c:v>0</c:v>
                </c:pt>
              </c:numCache>
            </c:numRef>
          </c:val>
          <c:extLst>
            <c:ext xmlns:c16="http://schemas.microsoft.com/office/drawing/2014/chart" uri="{C3380CC4-5D6E-409C-BE32-E72D297353CC}">
              <c16:uniqueId val="{00000001-E136-4A5D-9333-DDCDC2672572}"/>
            </c:ext>
          </c:extLst>
        </c:ser>
        <c:ser>
          <c:idx val="2"/>
          <c:order val="2"/>
          <c:tx>
            <c:strRef>
              <c:f>'Luna Septembrie'!$B$38</c:f>
              <c:strCache>
                <c:ptCount val="1"/>
                <c:pt idx="0">
                  <c:v>ALIMENTE</c:v>
                </c:pt>
              </c:strCache>
            </c:strRef>
          </c:tx>
          <c:spPr>
            <a:solidFill>
              <a:schemeClr val="accent3"/>
            </a:solidFill>
            <a:ln>
              <a:noFill/>
            </a:ln>
            <a:effectLst/>
          </c:spPr>
          <c:invertIfNegative val="0"/>
          <c:cat>
            <c:strRef>
              <c:f>'Luna Septembrie'!$C$38:$D$38</c:f>
              <c:strCache>
                <c:ptCount val="2"/>
                <c:pt idx="0">
                  <c:v>Cost prevăzut</c:v>
                </c:pt>
                <c:pt idx="1">
                  <c:v>Cost real</c:v>
                </c:pt>
              </c:strCache>
            </c:strRef>
          </c:cat>
          <c:val>
            <c:numRef>
              <c:f>'Luna Septembrie'!$C$42:$D$42</c:f>
              <c:numCache>
                <c:formatCode>#,##0\ [$lei-418];[Red]\-#,##0\ [$lei-418]</c:formatCode>
                <c:ptCount val="2"/>
                <c:pt idx="0">
                  <c:v>0</c:v>
                </c:pt>
                <c:pt idx="1">
                  <c:v>0</c:v>
                </c:pt>
              </c:numCache>
            </c:numRef>
          </c:val>
          <c:extLst>
            <c:ext xmlns:c16="http://schemas.microsoft.com/office/drawing/2014/chart" uri="{C3380CC4-5D6E-409C-BE32-E72D297353CC}">
              <c16:uniqueId val="{00000002-E136-4A5D-9333-DDCDC2672572}"/>
            </c:ext>
          </c:extLst>
        </c:ser>
        <c:ser>
          <c:idx val="3"/>
          <c:order val="3"/>
          <c:tx>
            <c:strRef>
              <c:f>'Luna Septembrie'!$B$44</c:f>
              <c:strCache>
                <c:ptCount val="1"/>
                <c:pt idx="0">
                  <c:v>ECONOMII SAU INVESTIŢII</c:v>
                </c:pt>
              </c:strCache>
            </c:strRef>
          </c:tx>
          <c:spPr>
            <a:solidFill>
              <a:schemeClr val="accent4"/>
            </a:solidFill>
            <a:ln>
              <a:noFill/>
            </a:ln>
            <a:effectLst/>
          </c:spPr>
          <c:invertIfNegative val="0"/>
          <c:cat>
            <c:strRef>
              <c:f>'Luna Septembrie'!$C$38:$D$38</c:f>
              <c:strCache>
                <c:ptCount val="2"/>
                <c:pt idx="0">
                  <c:v>Cost prevăzut</c:v>
                </c:pt>
                <c:pt idx="1">
                  <c:v>Cost real</c:v>
                </c:pt>
              </c:strCache>
            </c:strRef>
          </c:cat>
          <c:val>
            <c:numRef>
              <c:f>'Luna Septembrie'!$C$54:$D$54</c:f>
              <c:numCache>
                <c:formatCode>#,##0\ [$lei-418];[Red]\-#,##0\ [$lei-418]</c:formatCode>
                <c:ptCount val="2"/>
                <c:pt idx="0">
                  <c:v>0</c:v>
                </c:pt>
                <c:pt idx="1">
                  <c:v>0</c:v>
                </c:pt>
              </c:numCache>
            </c:numRef>
          </c:val>
          <c:extLst>
            <c:ext xmlns:c16="http://schemas.microsoft.com/office/drawing/2014/chart" uri="{C3380CC4-5D6E-409C-BE32-E72D297353CC}">
              <c16:uniqueId val="{00000003-E136-4A5D-9333-DDCDC2672572}"/>
            </c:ext>
          </c:extLst>
        </c:ser>
        <c:ser>
          <c:idx val="4"/>
          <c:order val="4"/>
          <c:tx>
            <c:strRef>
              <c:f>'Luna Septembrie'!$B$63</c:f>
              <c:strCache>
                <c:ptCount val="1"/>
                <c:pt idx="0">
                  <c:v>COPII</c:v>
                </c:pt>
              </c:strCache>
            </c:strRef>
          </c:tx>
          <c:spPr>
            <a:solidFill>
              <a:schemeClr val="accent5"/>
            </a:solidFill>
            <a:ln>
              <a:noFill/>
            </a:ln>
            <a:effectLst/>
          </c:spPr>
          <c:invertIfNegative val="0"/>
          <c:cat>
            <c:strRef>
              <c:f>'Luna Septembrie'!$C$38:$D$38</c:f>
              <c:strCache>
                <c:ptCount val="2"/>
                <c:pt idx="0">
                  <c:v>Cost prevăzut</c:v>
                </c:pt>
                <c:pt idx="1">
                  <c:v>Cost real</c:v>
                </c:pt>
              </c:strCache>
            </c:strRef>
          </c:cat>
          <c:val>
            <c:numRef>
              <c:f>'Luna Septembrie'!$C$61:$D$61</c:f>
              <c:numCache>
                <c:formatCode>#,##0\ [$lei-418];[Red]\-#,##0\ [$lei-418]</c:formatCode>
                <c:ptCount val="2"/>
                <c:pt idx="0">
                  <c:v>0</c:v>
                </c:pt>
                <c:pt idx="1">
                  <c:v>0</c:v>
                </c:pt>
              </c:numCache>
            </c:numRef>
          </c:val>
          <c:extLst>
            <c:ext xmlns:c16="http://schemas.microsoft.com/office/drawing/2014/chart" uri="{C3380CC4-5D6E-409C-BE32-E72D297353CC}">
              <c16:uniqueId val="{00000004-E136-4A5D-9333-DDCDC2672572}"/>
            </c:ext>
          </c:extLst>
        </c:ser>
        <c:ser>
          <c:idx val="5"/>
          <c:order val="5"/>
          <c:tx>
            <c:strRef>
              <c:f>'Luna Septembrie'!$G$15</c:f>
              <c:strCache>
                <c:ptCount val="1"/>
                <c:pt idx="0">
                  <c:v>ÎNGRIJIRE FAMILIE/PERSONALĂ</c:v>
                </c:pt>
              </c:strCache>
            </c:strRef>
          </c:tx>
          <c:spPr>
            <a:solidFill>
              <a:schemeClr val="accent6"/>
            </a:solidFill>
            <a:ln>
              <a:noFill/>
            </a:ln>
            <a:effectLst/>
          </c:spPr>
          <c:invertIfNegative val="0"/>
          <c:cat>
            <c:strRef>
              <c:f>'Luna Septembrie'!$C$38:$D$38</c:f>
              <c:strCache>
                <c:ptCount val="2"/>
                <c:pt idx="0">
                  <c:v>Cost prevăzut</c:v>
                </c:pt>
                <c:pt idx="1">
                  <c:v>Cost real</c:v>
                </c:pt>
              </c:strCache>
            </c:strRef>
          </c:cat>
          <c:val>
            <c:numRef>
              <c:f>'Luna Septembrie'!$C$68:$D$68</c:f>
              <c:numCache>
                <c:formatCode>#,##0\ [$lei-418];[Red]\-#,##0\ [$lei-418]</c:formatCode>
                <c:ptCount val="2"/>
                <c:pt idx="0">
                  <c:v>0</c:v>
                </c:pt>
                <c:pt idx="1">
                  <c:v>0</c:v>
                </c:pt>
              </c:numCache>
            </c:numRef>
          </c:val>
          <c:extLst>
            <c:ext xmlns:c16="http://schemas.microsoft.com/office/drawing/2014/chart" uri="{C3380CC4-5D6E-409C-BE32-E72D297353CC}">
              <c16:uniqueId val="{00000005-E136-4A5D-9333-DDCDC2672572}"/>
            </c:ext>
          </c:extLst>
        </c:ser>
        <c:ser>
          <c:idx val="6"/>
          <c:order val="6"/>
          <c:tx>
            <c:strRef>
              <c:f>'Luna Septembrie'!$G$28</c:f>
              <c:strCache>
                <c:ptCount val="1"/>
                <c:pt idx="0">
                  <c:v>ÎMPRUMUTURI</c:v>
                </c:pt>
              </c:strCache>
            </c:strRef>
          </c:tx>
          <c:spPr>
            <a:solidFill>
              <a:schemeClr val="accent1">
                <a:lumMod val="60000"/>
              </a:schemeClr>
            </a:solidFill>
            <a:ln>
              <a:noFill/>
            </a:ln>
            <a:effectLst/>
          </c:spPr>
          <c:invertIfNegative val="0"/>
          <c:cat>
            <c:strRef>
              <c:f>'Luna Septembrie'!$C$38:$D$38</c:f>
              <c:strCache>
                <c:ptCount val="2"/>
                <c:pt idx="0">
                  <c:v>Cost prevăzut</c:v>
                </c:pt>
                <c:pt idx="1">
                  <c:v>Cost real</c:v>
                </c:pt>
              </c:strCache>
            </c:strRef>
          </c:cat>
          <c:val>
            <c:numRef>
              <c:f>'Luna Septembrie'!$H$26:$I$26</c:f>
              <c:numCache>
                <c:formatCode>#,##0\ [$lei-418];[Red]\-#,##0\ [$lei-418]</c:formatCode>
                <c:ptCount val="2"/>
                <c:pt idx="0">
                  <c:v>0</c:v>
                </c:pt>
                <c:pt idx="1">
                  <c:v>0</c:v>
                </c:pt>
              </c:numCache>
            </c:numRef>
          </c:val>
          <c:extLst>
            <c:ext xmlns:c16="http://schemas.microsoft.com/office/drawing/2014/chart" uri="{C3380CC4-5D6E-409C-BE32-E72D297353CC}">
              <c16:uniqueId val="{00000006-E136-4A5D-9333-DDCDC2672572}"/>
            </c:ext>
          </c:extLst>
        </c:ser>
        <c:ser>
          <c:idx val="7"/>
          <c:order val="7"/>
          <c:tx>
            <c:strRef>
              <c:f>'Luna Septembrie'!$G$42</c:f>
              <c:strCache>
                <c:ptCount val="1"/>
                <c:pt idx="0">
                  <c:v>DISTRACȚIE</c:v>
                </c:pt>
              </c:strCache>
            </c:strRef>
          </c:tx>
          <c:spPr>
            <a:solidFill>
              <a:schemeClr val="accent2">
                <a:lumMod val="60000"/>
              </a:schemeClr>
            </a:solidFill>
            <a:ln>
              <a:noFill/>
            </a:ln>
            <a:effectLst/>
          </c:spPr>
          <c:invertIfNegative val="0"/>
          <c:cat>
            <c:strRef>
              <c:f>'Luna Septembrie'!$C$38:$D$38</c:f>
              <c:strCache>
                <c:ptCount val="2"/>
                <c:pt idx="0">
                  <c:v>Cost prevăzut</c:v>
                </c:pt>
                <c:pt idx="1">
                  <c:v>Cost real</c:v>
                </c:pt>
              </c:strCache>
            </c:strRef>
          </c:cat>
          <c:val>
            <c:numRef>
              <c:f>'Luna Septembrie'!$H$40:$I$40</c:f>
              <c:numCache>
                <c:formatCode>#,##0\ [$lei-418];[Red]\-#,##0\ [$lei-418]</c:formatCode>
                <c:ptCount val="2"/>
                <c:pt idx="0">
                  <c:v>0</c:v>
                </c:pt>
                <c:pt idx="1">
                  <c:v>0</c:v>
                </c:pt>
              </c:numCache>
            </c:numRef>
          </c:val>
          <c:extLst>
            <c:ext xmlns:c16="http://schemas.microsoft.com/office/drawing/2014/chart" uri="{C3380CC4-5D6E-409C-BE32-E72D297353CC}">
              <c16:uniqueId val="{00000007-E136-4A5D-9333-DDCDC2672572}"/>
            </c:ext>
          </c:extLst>
        </c:ser>
        <c:ser>
          <c:idx val="8"/>
          <c:order val="8"/>
          <c:tx>
            <c:strRef>
              <c:f>'Luna Septembrie'!$G$51</c:f>
              <c:strCache>
                <c:ptCount val="1"/>
                <c:pt idx="0">
                  <c:v>CADOURI ŞI DONAŢII</c:v>
                </c:pt>
              </c:strCache>
            </c:strRef>
          </c:tx>
          <c:spPr>
            <a:solidFill>
              <a:schemeClr val="accent3">
                <a:lumMod val="60000"/>
              </a:schemeClr>
            </a:solidFill>
            <a:ln>
              <a:noFill/>
            </a:ln>
            <a:effectLst/>
          </c:spPr>
          <c:invertIfNegative val="0"/>
          <c:cat>
            <c:strRef>
              <c:f>'Luna Septembrie'!$C$38:$D$38</c:f>
              <c:strCache>
                <c:ptCount val="2"/>
                <c:pt idx="0">
                  <c:v>Cost prevăzut</c:v>
                </c:pt>
                <c:pt idx="1">
                  <c:v>Cost real</c:v>
                </c:pt>
              </c:strCache>
            </c:strRef>
          </c:cat>
          <c:val>
            <c:numRef>
              <c:f>'Luna Septembrie'!$H$49:$I$49</c:f>
              <c:numCache>
                <c:formatCode>#,##0\ [$lei-418];[Red]\-#,##0\ [$lei-418]</c:formatCode>
                <c:ptCount val="2"/>
                <c:pt idx="0">
                  <c:v>0</c:v>
                </c:pt>
                <c:pt idx="1">
                  <c:v>0</c:v>
                </c:pt>
              </c:numCache>
            </c:numRef>
          </c:val>
          <c:extLst>
            <c:ext xmlns:c16="http://schemas.microsoft.com/office/drawing/2014/chart" uri="{C3380CC4-5D6E-409C-BE32-E72D297353CC}">
              <c16:uniqueId val="{00000008-E136-4A5D-9333-DDCDC2672572}"/>
            </c:ext>
          </c:extLst>
        </c:ser>
        <c:ser>
          <c:idx val="9"/>
          <c:order val="9"/>
          <c:tx>
            <c:strRef>
              <c:f>'Luna Septembrie'!$G$57</c:f>
              <c:strCache>
                <c:ptCount val="1"/>
                <c:pt idx="0">
                  <c:v>ANIMALE DE COMPANIE</c:v>
                </c:pt>
              </c:strCache>
            </c:strRef>
          </c:tx>
          <c:spPr>
            <a:solidFill>
              <a:schemeClr val="accent4">
                <a:lumMod val="60000"/>
              </a:schemeClr>
            </a:solidFill>
            <a:ln>
              <a:noFill/>
            </a:ln>
            <a:effectLst/>
          </c:spPr>
          <c:invertIfNegative val="0"/>
          <c:cat>
            <c:strRef>
              <c:f>'Luna Septembrie'!$C$38:$D$38</c:f>
              <c:strCache>
                <c:ptCount val="2"/>
                <c:pt idx="0">
                  <c:v>Cost prevăzut</c:v>
                </c:pt>
                <c:pt idx="1">
                  <c:v>Cost real</c:v>
                </c:pt>
              </c:strCache>
            </c:strRef>
          </c:cat>
          <c:val>
            <c:numRef>
              <c:f>'Luna Septembrie'!$H$55:$I$55</c:f>
              <c:numCache>
                <c:formatCode>#,##0\ [$lei-418];[Red]\-#,##0\ [$lei-418]</c:formatCode>
                <c:ptCount val="2"/>
                <c:pt idx="0">
                  <c:v>0</c:v>
                </c:pt>
                <c:pt idx="1">
                  <c:v>0</c:v>
                </c:pt>
              </c:numCache>
            </c:numRef>
          </c:val>
          <c:extLst>
            <c:ext xmlns:c16="http://schemas.microsoft.com/office/drawing/2014/chart" uri="{C3380CC4-5D6E-409C-BE32-E72D297353CC}">
              <c16:uniqueId val="{00000009-E136-4A5D-9333-DDCDC2672572}"/>
            </c:ext>
          </c:extLst>
        </c:ser>
        <c:ser>
          <c:idx val="10"/>
          <c:order val="10"/>
          <c:tx>
            <c:strRef>
              <c:f>'Luna Septembrie'!$G$64</c:f>
              <c:strCache>
                <c:ptCount val="1"/>
                <c:pt idx="0">
                  <c:v>ALTELE</c:v>
                </c:pt>
              </c:strCache>
            </c:strRef>
          </c:tx>
          <c:spPr>
            <a:solidFill>
              <a:schemeClr val="accent5">
                <a:lumMod val="60000"/>
              </a:schemeClr>
            </a:solidFill>
            <a:ln>
              <a:noFill/>
            </a:ln>
            <a:effectLst/>
          </c:spPr>
          <c:invertIfNegative val="0"/>
          <c:cat>
            <c:strRef>
              <c:f>'Luna Septembrie'!$C$38:$D$38</c:f>
              <c:strCache>
                <c:ptCount val="2"/>
                <c:pt idx="0">
                  <c:v>Cost prevăzut</c:v>
                </c:pt>
                <c:pt idx="1">
                  <c:v>Cost real</c:v>
                </c:pt>
              </c:strCache>
            </c:strRef>
          </c:cat>
          <c:val>
            <c:numRef>
              <c:f>'Luna Septembrie'!$H$62:$I$62</c:f>
              <c:numCache>
                <c:formatCode>#,##0\ [$lei-418];[Red]\-#,##0\ [$lei-418]</c:formatCode>
                <c:ptCount val="2"/>
                <c:pt idx="0">
                  <c:v>0</c:v>
                </c:pt>
                <c:pt idx="1">
                  <c:v>0</c:v>
                </c:pt>
              </c:numCache>
            </c:numRef>
          </c:val>
          <c:extLst>
            <c:ext xmlns:c16="http://schemas.microsoft.com/office/drawing/2014/chart" uri="{C3380CC4-5D6E-409C-BE32-E72D297353CC}">
              <c16:uniqueId val="{0000000A-E136-4A5D-9333-DDCDC2672572}"/>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EA6-4202-883D-96E92A3844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EA6-4202-883D-96E92A3844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EA6-4202-883D-96E92A3844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EA6-4202-883D-96E92A3844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EA6-4202-883D-96E92A3844F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EA6-4202-883D-96E92A3844F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EA6-4202-883D-96E92A3844F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EA6-4202-883D-96E92A3844F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EA6-4202-883D-96E92A3844F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EA6-4202-883D-96E92A3844F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EA6-4202-883D-96E92A3844F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EA6-4202-883D-96E92A3844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Septembrie'!$L$29:$L$40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Septembrie'!$M$29:$M$40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CEA6-4202-883D-96E92A3844F6}"/>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Septembrie'!$C$6</c:f>
              <c:strCache>
                <c:ptCount val="1"/>
                <c:pt idx="0">
                  <c:v>ESTIMAT</c:v>
                </c:pt>
              </c:strCache>
            </c:strRef>
          </c:tx>
          <c:spPr>
            <a:solidFill>
              <a:schemeClr val="accent1"/>
            </a:solidFill>
            <a:ln>
              <a:noFill/>
            </a:ln>
            <a:effectLst/>
          </c:spPr>
          <c:invertIfNegative val="0"/>
          <c:cat>
            <c:strRef>
              <c:f>'Luna Septembrie'!$B$7:$B$10</c:f>
              <c:strCache>
                <c:ptCount val="4"/>
                <c:pt idx="0">
                  <c:v>Venit 1</c:v>
                </c:pt>
                <c:pt idx="1">
                  <c:v>Venit 2</c:v>
                </c:pt>
                <c:pt idx="2">
                  <c:v>Venit suplimentar</c:v>
                </c:pt>
                <c:pt idx="3">
                  <c:v>Tichete de masă</c:v>
                </c:pt>
              </c:strCache>
            </c:strRef>
          </c:cat>
          <c:val>
            <c:numRef>
              <c:f>'Luna Septembrie'!$C$7:$C$10</c:f>
              <c:numCache>
                <c:formatCode>#,##0\ [$lei-418];[Red]\-#,##0\ [$lei-418]</c:formatCode>
                <c:ptCount val="4"/>
              </c:numCache>
            </c:numRef>
          </c:val>
          <c:extLst>
            <c:ext xmlns:c16="http://schemas.microsoft.com/office/drawing/2014/chart" uri="{C3380CC4-5D6E-409C-BE32-E72D297353CC}">
              <c16:uniqueId val="{00000000-2921-40F8-8DC4-431AFDB5540E}"/>
            </c:ext>
          </c:extLst>
        </c:ser>
        <c:ser>
          <c:idx val="1"/>
          <c:order val="1"/>
          <c:tx>
            <c:strRef>
              <c:f>'Luna Septembrie'!$D$6</c:f>
              <c:strCache>
                <c:ptCount val="1"/>
                <c:pt idx="0">
                  <c:v>REAL</c:v>
                </c:pt>
              </c:strCache>
            </c:strRef>
          </c:tx>
          <c:spPr>
            <a:solidFill>
              <a:schemeClr val="accent2"/>
            </a:solidFill>
            <a:ln>
              <a:noFill/>
            </a:ln>
            <a:effectLst/>
          </c:spPr>
          <c:invertIfNegative val="0"/>
          <c:cat>
            <c:strRef>
              <c:f>'Luna Septembrie'!$B$7:$B$10</c:f>
              <c:strCache>
                <c:ptCount val="4"/>
                <c:pt idx="0">
                  <c:v>Venit 1</c:v>
                </c:pt>
                <c:pt idx="1">
                  <c:v>Venit 2</c:v>
                </c:pt>
                <c:pt idx="2">
                  <c:v>Venit suplimentar</c:v>
                </c:pt>
                <c:pt idx="3">
                  <c:v>Tichete de masă</c:v>
                </c:pt>
              </c:strCache>
            </c:strRef>
          </c:cat>
          <c:val>
            <c:numRef>
              <c:f>'Luna Septembrie'!$D$7:$D$10</c:f>
              <c:numCache>
                <c:formatCode>General</c:formatCode>
                <c:ptCount val="4"/>
              </c:numCache>
            </c:numRef>
          </c:val>
          <c:extLst>
            <c:ext xmlns:c16="http://schemas.microsoft.com/office/drawing/2014/chart" uri="{C3380CC4-5D6E-409C-BE32-E72D297353CC}">
              <c16:uniqueId val="{00000001-2921-40F8-8DC4-431AFDB5540E}"/>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Octombrie'!$B$15</c:f>
              <c:strCache>
                <c:ptCount val="1"/>
                <c:pt idx="0">
                  <c:v>LOCUINȚĂ</c:v>
                </c:pt>
              </c:strCache>
            </c:strRef>
          </c:tx>
          <c:spPr>
            <a:solidFill>
              <a:schemeClr val="accent1"/>
            </a:solidFill>
            <a:ln>
              <a:noFill/>
            </a:ln>
            <a:effectLst/>
          </c:spPr>
          <c:invertIfNegative val="0"/>
          <c:cat>
            <c:strRef>
              <c:f>'Luna Octombrie'!$C$38:$D$38</c:f>
              <c:strCache>
                <c:ptCount val="2"/>
                <c:pt idx="0">
                  <c:v>Cost prevăzut</c:v>
                </c:pt>
                <c:pt idx="1">
                  <c:v>Cost real</c:v>
                </c:pt>
              </c:strCache>
            </c:strRef>
          </c:cat>
          <c:val>
            <c:numRef>
              <c:f>'Luna Octombrie'!$C$26:$D$26</c:f>
              <c:numCache>
                <c:formatCode>#,##0\ [$lei-418];[Red]\-#,##0\ [$lei-418]</c:formatCode>
                <c:ptCount val="2"/>
                <c:pt idx="0">
                  <c:v>0</c:v>
                </c:pt>
                <c:pt idx="1">
                  <c:v>0</c:v>
                </c:pt>
              </c:numCache>
            </c:numRef>
          </c:val>
          <c:extLst>
            <c:ext xmlns:c16="http://schemas.microsoft.com/office/drawing/2014/chart" uri="{C3380CC4-5D6E-409C-BE32-E72D297353CC}">
              <c16:uniqueId val="{00000000-7FBC-4EA9-B057-8241566DA63D}"/>
            </c:ext>
          </c:extLst>
        </c:ser>
        <c:ser>
          <c:idx val="1"/>
          <c:order val="1"/>
          <c:tx>
            <c:strRef>
              <c:f>'Luna Octombrie'!$B$28</c:f>
              <c:strCache>
                <c:ptCount val="1"/>
                <c:pt idx="0">
                  <c:v>TRANSPORT</c:v>
                </c:pt>
              </c:strCache>
            </c:strRef>
          </c:tx>
          <c:spPr>
            <a:solidFill>
              <a:schemeClr val="accent2"/>
            </a:solidFill>
            <a:ln>
              <a:noFill/>
            </a:ln>
            <a:effectLst/>
          </c:spPr>
          <c:invertIfNegative val="0"/>
          <c:cat>
            <c:strRef>
              <c:f>'Luna Octombrie'!$C$38:$D$38</c:f>
              <c:strCache>
                <c:ptCount val="2"/>
                <c:pt idx="0">
                  <c:v>Cost prevăzut</c:v>
                </c:pt>
                <c:pt idx="1">
                  <c:v>Cost real</c:v>
                </c:pt>
              </c:strCache>
            </c:strRef>
          </c:cat>
          <c:val>
            <c:numRef>
              <c:f>'Luna Octombrie'!$C$36:$D$36</c:f>
              <c:numCache>
                <c:formatCode>#,##0\ [$lei-418];[Red]\-#,##0\ [$lei-418]</c:formatCode>
                <c:ptCount val="2"/>
                <c:pt idx="0">
                  <c:v>0</c:v>
                </c:pt>
                <c:pt idx="1">
                  <c:v>0</c:v>
                </c:pt>
              </c:numCache>
            </c:numRef>
          </c:val>
          <c:extLst>
            <c:ext xmlns:c16="http://schemas.microsoft.com/office/drawing/2014/chart" uri="{C3380CC4-5D6E-409C-BE32-E72D297353CC}">
              <c16:uniqueId val="{00000001-7FBC-4EA9-B057-8241566DA63D}"/>
            </c:ext>
          </c:extLst>
        </c:ser>
        <c:ser>
          <c:idx val="2"/>
          <c:order val="2"/>
          <c:tx>
            <c:strRef>
              <c:f>'Luna Octombrie'!$B$38</c:f>
              <c:strCache>
                <c:ptCount val="1"/>
                <c:pt idx="0">
                  <c:v>ALIMENTE</c:v>
                </c:pt>
              </c:strCache>
            </c:strRef>
          </c:tx>
          <c:spPr>
            <a:solidFill>
              <a:schemeClr val="accent3"/>
            </a:solidFill>
            <a:ln>
              <a:noFill/>
            </a:ln>
            <a:effectLst/>
          </c:spPr>
          <c:invertIfNegative val="0"/>
          <c:cat>
            <c:strRef>
              <c:f>'Luna Octombrie'!$C$38:$D$38</c:f>
              <c:strCache>
                <c:ptCount val="2"/>
                <c:pt idx="0">
                  <c:v>Cost prevăzut</c:v>
                </c:pt>
                <c:pt idx="1">
                  <c:v>Cost real</c:v>
                </c:pt>
              </c:strCache>
            </c:strRef>
          </c:cat>
          <c:val>
            <c:numRef>
              <c:f>'Luna Octombrie'!$C$42:$D$42</c:f>
              <c:numCache>
                <c:formatCode>#,##0\ [$lei-418];[Red]\-#,##0\ [$lei-418]</c:formatCode>
                <c:ptCount val="2"/>
                <c:pt idx="0">
                  <c:v>0</c:v>
                </c:pt>
                <c:pt idx="1">
                  <c:v>0</c:v>
                </c:pt>
              </c:numCache>
            </c:numRef>
          </c:val>
          <c:extLst>
            <c:ext xmlns:c16="http://schemas.microsoft.com/office/drawing/2014/chart" uri="{C3380CC4-5D6E-409C-BE32-E72D297353CC}">
              <c16:uniqueId val="{00000002-7FBC-4EA9-B057-8241566DA63D}"/>
            </c:ext>
          </c:extLst>
        </c:ser>
        <c:ser>
          <c:idx val="3"/>
          <c:order val="3"/>
          <c:tx>
            <c:strRef>
              <c:f>'Luna Octombrie'!$B$44</c:f>
              <c:strCache>
                <c:ptCount val="1"/>
                <c:pt idx="0">
                  <c:v>ECONOMII SAU INVESTIŢII</c:v>
                </c:pt>
              </c:strCache>
            </c:strRef>
          </c:tx>
          <c:spPr>
            <a:solidFill>
              <a:schemeClr val="accent4"/>
            </a:solidFill>
            <a:ln>
              <a:noFill/>
            </a:ln>
            <a:effectLst/>
          </c:spPr>
          <c:invertIfNegative val="0"/>
          <c:cat>
            <c:strRef>
              <c:f>'Luna Octombrie'!$C$38:$D$38</c:f>
              <c:strCache>
                <c:ptCount val="2"/>
                <c:pt idx="0">
                  <c:v>Cost prevăzut</c:v>
                </c:pt>
                <c:pt idx="1">
                  <c:v>Cost real</c:v>
                </c:pt>
              </c:strCache>
            </c:strRef>
          </c:cat>
          <c:val>
            <c:numRef>
              <c:f>'Luna Octombrie'!$C$54:$D$54</c:f>
              <c:numCache>
                <c:formatCode>#,##0\ [$lei-418];[Red]\-#,##0\ [$lei-418]</c:formatCode>
                <c:ptCount val="2"/>
                <c:pt idx="0">
                  <c:v>0</c:v>
                </c:pt>
                <c:pt idx="1">
                  <c:v>0</c:v>
                </c:pt>
              </c:numCache>
            </c:numRef>
          </c:val>
          <c:extLst>
            <c:ext xmlns:c16="http://schemas.microsoft.com/office/drawing/2014/chart" uri="{C3380CC4-5D6E-409C-BE32-E72D297353CC}">
              <c16:uniqueId val="{00000003-7FBC-4EA9-B057-8241566DA63D}"/>
            </c:ext>
          </c:extLst>
        </c:ser>
        <c:ser>
          <c:idx val="4"/>
          <c:order val="4"/>
          <c:tx>
            <c:strRef>
              <c:f>'Luna Octombrie'!$B$63</c:f>
              <c:strCache>
                <c:ptCount val="1"/>
                <c:pt idx="0">
                  <c:v>COPII</c:v>
                </c:pt>
              </c:strCache>
            </c:strRef>
          </c:tx>
          <c:spPr>
            <a:solidFill>
              <a:schemeClr val="accent5"/>
            </a:solidFill>
            <a:ln>
              <a:noFill/>
            </a:ln>
            <a:effectLst/>
          </c:spPr>
          <c:invertIfNegative val="0"/>
          <c:cat>
            <c:strRef>
              <c:f>'Luna Octombrie'!$C$38:$D$38</c:f>
              <c:strCache>
                <c:ptCount val="2"/>
                <c:pt idx="0">
                  <c:v>Cost prevăzut</c:v>
                </c:pt>
                <c:pt idx="1">
                  <c:v>Cost real</c:v>
                </c:pt>
              </c:strCache>
            </c:strRef>
          </c:cat>
          <c:val>
            <c:numRef>
              <c:f>'Luna Octombrie'!$C$61:$D$61</c:f>
              <c:numCache>
                <c:formatCode>#,##0\ [$lei-418];[Red]\-#,##0\ [$lei-418]</c:formatCode>
                <c:ptCount val="2"/>
                <c:pt idx="0">
                  <c:v>0</c:v>
                </c:pt>
                <c:pt idx="1">
                  <c:v>0</c:v>
                </c:pt>
              </c:numCache>
            </c:numRef>
          </c:val>
          <c:extLst>
            <c:ext xmlns:c16="http://schemas.microsoft.com/office/drawing/2014/chart" uri="{C3380CC4-5D6E-409C-BE32-E72D297353CC}">
              <c16:uniqueId val="{00000004-7FBC-4EA9-B057-8241566DA63D}"/>
            </c:ext>
          </c:extLst>
        </c:ser>
        <c:ser>
          <c:idx val="5"/>
          <c:order val="5"/>
          <c:tx>
            <c:strRef>
              <c:f>'Luna Octombrie'!$G$15</c:f>
              <c:strCache>
                <c:ptCount val="1"/>
                <c:pt idx="0">
                  <c:v>ÎNGRIJIRE FAMILIE/PERSONALĂ</c:v>
                </c:pt>
              </c:strCache>
            </c:strRef>
          </c:tx>
          <c:spPr>
            <a:solidFill>
              <a:schemeClr val="accent6"/>
            </a:solidFill>
            <a:ln>
              <a:noFill/>
            </a:ln>
            <a:effectLst/>
          </c:spPr>
          <c:invertIfNegative val="0"/>
          <c:cat>
            <c:strRef>
              <c:f>'Luna Octombrie'!$C$38:$D$38</c:f>
              <c:strCache>
                <c:ptCount val="2"/>
                <c:pt idx="0">
                  <c:v>Cost prevăzut</c:v>
                </c:pt>
                <c:pt idx="1">
                  <c:v>Cost real</c:v>
                </c:pt>
              </c:strCache>
            </c:strRef>
          </c:cat>
          <c:val>
            <c:numRef>
              <c:f>'Luna Octombrie'!$C$68:$D$68</c:f>
              <c:numCache>
                <c:formatCode>#,##0\ [$lei-418];[Red]\-#,##0\ [$lei-418]</c:formatCode>
                <c:ptCount val="2"/>
                <c:pt idx="0">
                  <c:v>0</c:v>
                </c:pt>
                <c:pt idx="1">
                  <c:v>0</c:v>
                </c:pt>
              </c:numCache>
            </c:numRef>
          </c:val>
          <c:extLst>
            <c:ext xmlns:c16="http://schemas.microsoft.com/office/drawing/2014/chart" uri="{C3380CC4-5D6E-409C-BE32-E72D297353CC}">
              <c16:uniqueId val="{00000005-7FBC-4EA9-B057-8241566DA63D}"/>
            </c:ext>
          </c:extLst>
        </c:ser>
        <c:ser>
          <c:idx val="6"/>
          <c:order val="6"/>
          <c:tx>
            <c:strRef>
              <c:f>'Luna Octombrie'!$G$28</c:f>
              <c:strCache>
                <c:ptCount val="1"/>
                <c:pt idx="0">
                  <c:v>ÎMPRUMUTURI</c:v>
                </c:pt>
              </c:strCache>
            </c:strRef>
          </c:tx>
          <c:spPr>
            <a:solidFill>
              <a:schemeClr val="accent1">
                <a:lumMod val="60000"/>
              </a:schemeClr>
            </a:solidFill>
            <a:ln>
              <a:noFill/>
            </a:ln>
            <a:effectLst/>
          </c:spPr>
          <c:invertIfNegative val="0"/>
          <c:cat>
            <c:strRef>
              <c:f>'Luna Octombrie'!$C$38:$D$38</c:f>
              <c:strCache>
                <c:ptCount val="2"/>
                <c:pt idx="0">
                  <c:v>Cost prevăzut</c:v>
                </c:pt>
                <c:pt idx="1">
                  <c:v>Cost real</c:v>
                </c:pt>
              </c:strCache>
            </c:strRef>
          </c:cat>
          <c:val>
            <c:numRef>
              <c:f>'Luna Octombrie'!$H$26:$I$26</c:f>
              <c:numCache>
                <c:formatCode>#,##0\ [$lei-418];[Red]\-#,##0\ [$lei-418]</c:formatCode>
                <c:ptCount val="2"/>
                <c:pt idx="0">
                  <c:v>0</c:v>
                </c:pt>
                <c:pt idx="1">
                  <c:v>0</c:v>
                </c:pt>
              </c:numCache>
            </c:numRef>
          </c:val>
          <c:extLst>
            <c:ext xmlns:c16="http://schemas.microsoft.com/office/drawing/2014/chart" uri="{C3380CC4-5D6E-409C-BE32-E72D297353CC}">
              <c16:uniqueId val="{00000006-7FBC-4EA9-B057-8241566DA63D}"/>
            </c:ext>
          </c:extLst>
        </c:ser>
        <c:ser>
          <c:idx val="7"/>
          <c:order val="7"/>
          <c:tx>
            <c:strRef>
              <c:f>'Luna Octombrie'!$G$42</c:f>
              <c:strCache>
                <c:ptCount val="1"/>
                <c:pt idx="0">
                  <c:v>DISTRACȚIE</c:v>
                </c:pt>
              </c:strCache>
            </c:strRef>
          </c:tx>
          <c:spPr>
            <a:solidFill>
              <a:schemeClr val="accent2">
                <a:lumMod val="60000"/>
              </a:schemeClr>
            </a:solidFill>
            <a:ln>
              <a:noFill/>
            </a:ln>
            <a:effectLst/>
          </c:spPr>
          <c:invertIfNegative val="0"/>
          <c:cat>
            <c:strRef>
              <c:f>'Luna Octombrie'!$C$38:$D$38</c:f>
              <c:strCache>
                <c:ptCount val="2"/>
                <c:pt idx="0">
                  <c:v>Cost prevăzut</c:v>
                </c:pt>
                <c:pt idx="1">
                  <c:v>Cost real</c:v>
                </c:pt>
              </c:strCache>
            </c:strRef>
          </c:cat>
          <c:val>
            <c:numRef>
              <c:f>'Luna Octombrie'!$H$40:$I$40</c:f>
              <c:numCache>
                <c:formatCode>#,##0\ [$lei-418];[Red]\-#,##0\ [$lei-418]</c:formatCode>
                <c:ptCount val="2"/>
                <c:pt idx="0">
                  <c:v>0</c:v>
                </c:pt>
                <c:pt idx="1">
                  <c:v>0</c:v>
                </c:pt>
              </c:numCache>
            </c:numRef>
          </c:val>
          <c:extLst>
            <c:ext xmlns:c16="http://schemas.microsoft.com/office/drawing/2014/chart" uri="{C3380CC4-5D6E-409C-BE32-E72D297353CC}">
              <c16:uniqueId val="{00000007-7FBC-4EA9-B057-8241566DA63D}"/>
            </c:ext>
          </c:extLst>
        </c:ser>
        <c:ser>
          <c:idx val="8"/>
          <c:order val="8"/>
          <c:tx>
            <c:strRef>
              <c:f>'Luna Octombrie'!$G$51</c:f>
              <c:strCache>
                <c:ptCount val="1"/>
                <c:pt idx="0">
                  <c:v>CADOURI ŞI DONAŢII</c:v>
                </c:pt>
              </c:strCache>
            </c:strRef>
          </c:tx>
          <c:spPr>
            <a:solidFill>
              <a:schemeClr val="accent3">
                <a:lumMod val="60000"/>
              </a:schemeClr>
            </a:solidFill>
            <a:ln>
              <a:noFill/>
            </a:ln>
            <a:effectLst/>
          </c:spPr>
          <c:invertIfNegative val="0"/>
          <c:cat>
            <c:strRef>
              <c:f>'Luna Octombrie'!$C$38:$D$38</c:f>
              <c:strCache>
                <c:ptCount val="2"/>
                <c:pt idx="0">
                  <c:v>Cost prevăzut</c:v>
                </c:pt>
                <c:pt idx="1">
                  <c:v>Cost real</c:v>
                </c:pt>
              </c:strCache>
            </c:strRef>
          </c:cat>
          <c:val>
            <c:numRef>
              <c:f>'Luna Octombrie'!$H$49:$I$49</c:f>
              <c:numCache>
                <c:formatCode>#,##0\ [$lei-418];[Red]\-#,##0\ [$lei-418]</c:formatCode>
                <c:ptCount val="2"/>
                <c:pt idx="0">
                  <c:v>0</c:v>
                </c:pt>
                <c:pt idx="1">
                  <c:v>0</c:v>
                </c:pt>
              </c:numCache>
            </c:numRef>
          </c:val>
          <c:extLst>
            <c:ext xmlns:c16="http://schemas.microsoft.com/office/drawing/2014/chart" uri="{C3380CC4-5D6E-409C-BE32-E72D297353CC}">
              <c16:uniqueId val="{00000008-7FBC-4EA9-B057-8241566DA63D}"/>
            </c:ext>
          </c:extLst>
        </c:ser>
        <c:ser>
          <c:idx val="9"/>
          <c:order val="9"/>
          <c:tx>
            <c:strRef>
              <c:f>'Luna Octombrie'!$G$57</c:f>
              <c:strCache>
                <c:ptCount val="1"/>
                <c:pt idx="0">
                  <c:v>ANIMALE DE COMPANIE</c:v>
                </c:pt>
              </c:strCache>
            </c:strRef>
          </c:tx>
          <c:spPr>
            <a:solidFill>
              <a:schemeClr val="accent4">
                <a:lumMod val="60000"/>
              </a:schemeClr>
            </a:solidFill>
            <a:ln>
              <a:noFill/>
            </a:ln>
            <a:effectLst/>
          </c:spPr>
          <c:invertIfNegative val="0"/>
          <c:cat>
            <c:strRef>
              <c:f>'Luna Octombrie'!$C$38:$D$38</c:f>
              <c:strCache>
                <c:ptCount val="2"/>
                <c:pt idx="0">
                  <c:v>Cost prevăzut</c:v>
                </c:pt>
                <c:pt idx="1">
                  <c:v>Cost real</c:v>
                </c:pt>
              </c:strCache>
            </c:strRef>
          </c:cat>
          <c:val>
            <c:numRef>
              <c:f>'Luna Octombrie'!$H$55:$I$55</c:f>
              <c:numCache>
                <c:formatCode>#,##0\ [$lei-418];[Red]\-#,##0\ [$lei-418]</c:formatCode>
                <c:ptCount val="2"/>
                <c:pt idx="0">
                  <c:v>0</c:v>
                </c:pt>
                <c:pt idx="1">
                  <c:v>0</c:v>
                </c:pt>
              </c:numCache>
            </c:numRef>
          </c:val>
          <c:extLst>
            <c:ext xmlns:c16="http://schemas.microsoft.com/office/drawing/2014/chart" uri="{C3380CC4-5D6E-409C-BE32-E72D297353CC}">
              <c16:uniqueId val="{00000009-7FBC-4EA9-B057-8241566DA63D}"/>
            </c:ext>
          </c:extLst>
        </c:ser>
        <c:ser>
          <c:idx val="10"/>
          <c:order val="10"/>
          <c:tx>
            <c:strRef>
              <c:f>'Luna Octombrie'!$G$64</c:f>
              <c:strCache>
                <c:ptCount val="1"/>
                <c:pt idx="0">
                  <c:v>ALTELE</c:v>
                </c:pt>
              </c:strCache>
            </c:strRef>
          </c:tx>
          <c:spPr>
            <a:solidFill>
              <a:schemeClr val="accent5">
                <a:lumMod val="60000"/>
              </a:schemeClr>
            </a:solidFill>
            <a:ln>
              <a:noFill/>
            </a:ln>
            <a:effectLst/>
          </c:spPr>
          <c:invertIfNegative val="0"/>
          <c:cat>
            <c:strRef>
              <c:f>'Luna Octombrie'!$C$38:$D$38</c:f>
              <c:strCache>
                <c:ptCount val="2"/>
                <c:pt idx="0">
                  <c:v>Cost prevăzut</c:v>
                </c:pt>
                <c:pt idx="1">
                  <c:v>Cost real</c:v>
                </c:pt>
              </c:strCache>
            </c:strRef>
          </c:cat>
          <c:val>
            <c:numRef>
              <c:f>'Luna Octombrie'!$H$62:$I$62</c:f>
              <c:numCache>
                <c:formatCode>#,##0\ [$lei-418];[Red]\-#,##0\ [$lei-418]</c:formatCode>
                <c:ptCount val="2"/>
                <c:pt idx="0">
                  <c:v>0</c:v>
                </c:pt>
                <c:pt idx="1">
                  <c:v>0</c:v>
                </c:pt>
              </c:numCache>
            </c:numRef>
          </c:val>
          <c:extLst>
            <c:ext xmlns:c16="http://schemas.microsoft.com/office/drawing/2014/chart" uri="{C3380CC4-5D6E-409C-BE32-E72D297353CC}">
              <c16:uniqueId val="{0000000A-7FBC-4EA9-B057-8241566DA63D}"/>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6F-4699-881D-13907A8AB0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6F-4699-881D-13907A8AB0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6F-4699-881D-13907A8AB0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6F-4699-881D-13907A8AB0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6F-4699-881D-13907A8AB0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6F-4699-881D-13907A8AB0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D6F-4699-881D-13907A8AB0A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D6F-4699-881D-13907A8AB0A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D6F-4699-881D-13907A8AB0A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D6F-4699-881D-13907A8AB0A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D6F-4699-881D-13907A8AB0A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D6F-4699-881D-13907A8AB0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Octombrie'!$L$29:$L$40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Octombrie'!$M$29:$M$40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ED6F-4699-881D-13907A8AB0AF}"/>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Ianuarie'!$C$6</c:f>
              <c:strCache>
                <c:ptCount val="1"/>
                <c:pt idx="0">
                  <c:v>ESTIMAT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Ianuarie'!$B$7:$B$10</c:f>
              <c:strCache>
                <c:ptCount val="4"/>
                <c:pt idx="0">
                  <c:v>Venit 1</c:v>
                </c:pt>
                <c:pt idx="1">
                  <c:v>Venit 2</c:v>
                </c:pt>
                <c:pt idx="2">
                  <c:v>Venit suplimentar</c:v>
                </c:pt>
                <c:pt idx="3">
                  <c:v>Tichete de masă</c:v>
                </c:pt>
              </c:strCache>
            </c:strRef>
          </c:cat>
          <c:val>
            <c:numRef>
              <c:f>'Luna Ianuarie'!$C$7:$C$10</c:f>
              <c:numCache>
                <c:formatCode>#,##0\ [$lei-418];[Red]\-#,##0\ [$lei-418]</c:formatCode>
                <c:ptCount val="4"/>
              </c:numCache>
            </c:numRef>
          </c:val>
          <c:extLst>
            <c:ext xmlns:c16="http://schemas.microsoft.com/office/drawing/2014/chart" uri="{C3380CC4-5D6E-409C-BE32-E72D297353CC}">
              <c16:uniqueId val="{00000000-8743-4B7D-BBB3-4AF218FBB2C7}"/>
            </c:ext>
          </c:extLst>
        </c:ser>
        <c:ser>
          <c:idx val="1"/>
          <c:order val="1"/>
          <c:tx>
            <c:strRef>
              <c:f>'Luna Ianuarie'!$D$6</c:f>
              <c:strCache>
                <c:ptCount val="1"/>
                <c:pt idx="0">
                  <c:v>REAL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'Luna Ianuarie'!$B$7:$B$10</c:f>
              <c:strCache>
                <c:ptCount val="4"/>
                <c:pt idx="0">
                  <c:v>Venit 1</c:v>
                </c:pt>
                <c:pt idx="1">
                  <c:v>Venit 2</c:v>
                </c:pt>
                <c:pt idx="2">
                  <c:v>Venit suplimentar</c:v>
                </c:pt>
                <c:pt idx="3">
                  <c:v>Tichete de masă</c:v>
                </c:pt>
              </c:strCache>
            </c:strRef>
          </c:cat>
          <c:val>
            <c:numRef>
              <c:f>'Luna Ianuarie'!$D$7:$D$10</c:f>
              <c:numCache>
                <c:formatCode>General</c:formatCode>
                <c:ptCount val="4"/>
              </c:numCache>
            </c:numRef>
          </c:val>
          <c:extLst>
            <c:ext xmlns:c16="http://schemas.microsoft.com/office/drawing/2014/chart" uri="{C3380CC4-5D6E-409C-BE32-E72D297353CC}">
              <c16:uniqueId val="{00000001-8743-4B7D-BBB3-4AF218FBB2C7}"/>
            </c:ext>
          </c:extLst>
        </c:ser>
        <c:dLbls>
          <c:showLegendKey val="0"/>
          <c:showVal val="1"/>
          <c:showCatName val="0"/>
          <c:showSerName val="0"/>
          <c:showPercent val="0"/>
          <c:showBubbleSize val="0"/>
        </c:dLbls>
        <c:gapWidth val="150"/>
        <c:overlap val="-25"/>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1"/>
        <c:axPos val="b"/>
        <c:numFmt formatCode="#,##0\ [$lei-418];[Red]\-#,##0\ [$lei-418]" sourceLinked="1"/>
        <c:majorTickMark val="none"/>
        <c:minorTickMark val="none"/>
        <c:tickLblPos val="nextTo"/>
        <c:crossAx val="12223964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Octombrie'!$C$6</c:f>
              <c:strCache>
                <c:ptCount val="1"/>
                <c:pt idx="0">
                  <c:v>ESTIMAT</c:v>
                </c:pt>
              </c:strCache>
            </c:strRef>
          </c:tx>
          <c:spPr>
            <a:solidFill>
              <a:schemeClr val="accent1"/>
            </a:solidFill>
            <a:ln>
              <a:noFill/>
            </a:ln>
            <a:effectLst/>
          </c:spPr>
          <c:invertIfNegative val="0"/>
          <c:cat>
            <c:strRef>
              <c:f>'Luna Octombrie'!$B$7:$B$10</c:f>
              <c:strCache>
                <c:ptCount val="4"/>
                <c:pt idx="0">
                  <c:v>Venit 1</c:v>
                </c:pt>
                <c:pt idx="1">
                  <c:v>Venit 2</c:v>
                </c:pt>
                <c:pt idx="2">
                  <c:v>Venit suplimentar</c:v>
                </c:pt>
                <c:pt idx="3">
                  <c:v>Tichete de masă</c:v>
                </c:pt>
              </c:strCache>
            </c:strRef>
          </c:cat>
          <c:val>
            <c:numRef>
              <c:f>'Luna Octombrie'!$C$7:$C$10</c:f>
              <c:numCache>
                <c:formatCode>#,##0\ [$lei-418];[Red]\-#,##0\ [$lei-418]</c:formatCode>
                <c:ptCount val="4"/>
              </c:numCache>
            </c:numRef>
          </c:val>
          <c:extLst>
            <c:ext xmlns:c16="http://schemas.microsoft.com/office/drawing/2014/chart" uri="{C3380CC4-5D6E-409C-BE32-E72D297353CC}">
              <c16:uniqueId val="{00000000-3066-433E-AA17-CCEB946EEE53}"/>
            </c:ext>
          </c:extLst>
        </c:ser>
        <c:ser>
          <c:idx val="1"/>
          <c:order val="1"/>
          <c:tx>
            <c:strRef>
              <c:f>'Luna Octombrie'!$D$6</c:f>
              <c:strCache>
                <c:ptCount val="1"/>
                <c:pt idx="0">
                  <c:v>REAL</c:v>
                </c:pt>
              </c:strCache>
            </c:strRef>
          </c:tx>
          <c:spPr>
            <a:solidFill>
              <a:schemeClr val="accent2"/>
            </a:solidFill>
            <a:ln>
              <a:noFill/>
            </a:ln>
            <a:effectLst/>
          </c:spPr>
          <c:invertIfNegative val="0"/>
          <c:cat>
            <c:strRef>
              <c:f>'Luna Octombrie'!$B$7:$B$10</c:f>
              <c:strCache>
                <c:ptCount val="4"/>
                <c:pt idx="0">
                  <c:v>Venit 1</c:v>
                </c:pt>
                <c:pt idx="1">
                  <c:v>Venit 2</c:v>
                </c:pt>
                <c:pt idx="2">
                  <c:v>Venit suplimentar</c:v>
                </c:pt>
                <c:pt idx="3">
                  <c:v>Tichete de masă</c:v>
                </c:pt>
              </c:strCache>
            </c:strRef>
          </c:cat>
          <c:val>
            <c:numRef>
              <c:f>'Luna Octombrie'!$D$7:$D$10</c:f>
              <c:numCache>
                <c:formatCode>General</c:formatCode>
                <c:ptCount val="4"/>
              </c:numCache>
            </c:numRef>
          </c:val>
          <c:extLst>
            <c:ext xmlns:c16="http://schemas.microsoft.com/office/drawing/2014/chart" uri="{C3380CC4-5D6E-409C-BE32-E72D297353CC}">
              <c16:uniqueId val="{00000001-3066-433E-AA17-CCEB946EEE53}"/>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Noiembrie'!$B$15</c:f>
              <c:strCache>
                <c:ptCount val="1"/>
                <c:pt idx="0">
                  <c:v>LOCUINȚĂ</c:v>
                </c:pt>
              </c:strCache>
            </c:strRef>
          </c:tx>
          <c:spPr>
            <a:solidFill>
              <a:schemeClr val="accent1"/>
            </a:solidFill>
            <a:ln>
              <a:noFill/>
            </a:ln>
            <a:effectLst/>
          </c:spPr>
          <c:invertIfNegative val="0"/>
          <c:cat>
            <c:strRef>
              <c:f>'Luna Noiembrie'!$C$38:$D$38</c:f>
              <c:strCache>
                <c:ptCount val="2"/>
                <c:pt idx="0">
                  <c:v>Cost prevăzut</c:v>
                </c:pt>
                <c:pt idx="1">
                  <c:v>Cost real</c:v>
                </c:pt>
              </c:strCache>
            </c:strRef>
          </c:cat>
          <c:val>
            <c:numRef>
              <c:f>'Luna Noiembrie'!$C$26:$D$26</c:f>
              <c:numCache>
                <c:formatCode>#,##0\ [$lei-418];[Red]\-#,##0\ [$lei-418]</c:formatCode>
                <c:ptCount val="2"/>
                <c:pt idx="0">
                  <c:v>0</c:v>
                </c:pt>
                <c:pt idx="1">
                  <c:v>0</c:v>
                </c:pt>
              </c:numCache>
            </c:numRef>
          </c:val>
          <c:extLst>
            <c:ext xmlns:c16="http://schemas.microsoft.com/office/drawing/2014/chart" uri="{C3380CC4-5D6E-409C-BE32-E72D297353CC}">
              <c16:uniqueId val="{00000000-2B92-4BB0-93E2-3D541E01095B}"/>
            </c:ext>
          </c:extLst>
        </c:ser>
        <c:ser>
          <c:idx val="1"/>
          <c:order val="1"/>
          <c:tx>
            <c:strRef>
              <c:f>'Luna Noiembrie'!$B$28</c:f>
              <c:strCache>
                <c:ptCount val="1"/>
                <c:pt idx="0">
                  <c:v>TRANSPORT</c:v>
                </c:pt>
              </c:strCache>
            </c:strRef>
          </c:tx>
          <c:spPr>
            <a:solidFill>
              <a:schemeClr val="accent2"/>
            </a:solidFill>
            <a:ln>
              <a:noFill/>
            </a:ln>
            <a:effectLst/>
          </c:spPr>
          <c:invertIfNegative val="0"/>
          <c:cat>
            <c:strRef>
              <c:f>'Luna Noiembrie'!$C$38:$D$38</c:f>
              <c:strCache>
                <c:ptCount val="2"/>
                <c:pt idx="0">
                  <c:v>Cost prevăzut</c:v>
                </c:pt>
                <c:pt idx="1">
                  <c:v>Cost real</c:v>
                </c:pt>
              </c:strCache>
            </c:strRef>
          </c:cat>
          <c:val>
            <c:numRef>
              <c:f>'Luna Noiembrie'!$C$36:$D$36</c:f>
              <c:numCache>
                <c:formatCode>#,##0\ [$lei-418];[Red]\-#,##0\ [$lei-418]</c:formatCode>
                <c:ptCount val="2"/>
                <c:pt idx="0">
                  <c:v>0</c:v>
                </c:pt>
                <c:pt idx="1">
                  <c:v>0</c:v>
                </c:pt>
              </c:numCache>
            </c:numRef>
          </c:val>
          <c:extLst>
            <c:ext xmlns:c16="http://schemas.microsoft.com/office/drawing/2014/chart" uri="{C3380CC4-5D6E-409C-BE32-E72D297353CC}">
              <c16:uniqueId val="{00000001-2B92-4BB0-93E2-3D541E01095B}"/>
            </c:ext>
          </c:extLst>
        </c:ser>
        <c:ser>
          <c:idx val="2"/>
          <c:order val="2"/>
          <c:tx>
            <c:strRef>
              <c:f>'Luna Noiembrie'!$B$38</c:f>
              <c:strCache>
                <c:ptCount val="1"/>
                <c:pt idx="0">
                  <c:v>ALIMENTE</c:v>
                </c:pt>
              </c:strCache>
            </c:strRef>
          </c:tx>
          <c:spPr>
            <a:solidFill>
              <a:schemeClr val="accent3"/>
            </a:solidFill>
            <a:ln>
              <a:noFill/>
            </a:ln>
            <a:effectLst/>
          </c:spPr>
          <c:invertIfNegative val="0"/>
          <c:cat>
            <c:strRef>
              <c:f>'Luna Noiembrie'!$C$38:$D$38</c:f>
              <c:strCache>
                <c:ptCount val="2"/>
                <c:pt idx="0">
                  <c:v>Cost prevăzut</c:v>
                </c:pt>
                <c:pt idx="1">
                  <c:v>Cost real</c:v>
                </c:pt>
              </c:strCache>
            </c:strRef>
          </c:cat>
          <c:val>
            <c:numRef>
              <c:f>'Luna Noiembrie'!$C$42:$D$42</c:f>
              <c:numCache>
                <c:formatCode>#,##0\ [$lei-418];[Red]\-#,##0\ [$lei-418]</c:formatCode>
                <c:ptCount val="2"/>
                <c:pt idx="0">
                  <c:v>0</c:v>
                </c:pt>
                <c:pt idx="1">
                  <c:v>0</c:v>
                </c:pt>
              </c:numCache>
            </c:numRef>
          </c:val>
          <c:extLst>
            <c:ext xmlns:c16="http://schemas.microsoft.com/office/drawing/2014/chart" uri="{C3380CC4-5D6E-409C-BE32-E72D297353CC}">
              <c16:uniqueId val="{00000002-2B92-4BB0-93E2-3D541E01095B}"/>
            </c:ext>
          </c:extLst>
        </c:ser>
        <c:ser>
          <c:idx val="3"/>
          <c:order val="3"/>
          <c:tx>
            <c:strRef>
              <c:f>'Luna Noiembrie'!$B$44</c:f>
              <c:strCache>
                <c:ptCount val="1"/>
                <c:pt idx="0">
                  <c:v>ECONOMII SAU INVESTIŢII</c:v>
                </c:pt>
              </c:strCache>
            </c:strRef>
          </c:tx>
          <c:spPr>
            <a:solidFill>
              <a:schemeClr val="accent4"/>
            </a:solidFill>
            <a:ln>
              <a:noFill/>
            </a:ln>
            <a:effectLst/>
          </c:spPr>
          <c:invertIfNegative val="0"/>
          <c:cat>
            <c:strRef>
              <c:f>'Luna Noiembrie'!$C$38:$D$38</c:f>
              <c:strCache>
                <c:ptCount val="2"/>
                <c:pt idx="0">
                  <c:v>Cost prevăzut</c:v>
                </c:pt>
                <c:pt idx="1">
                  <c:v>Cost real</c:v>
                </c:pt>
              </c:strCache>
            </c:strRef>
          </c:cat>
          <c:val>
            <c:numRef>
              <c:f>'Luna Noiembrie'!$C$54:$D$54</c:f>
              <c:numCache>
                <c:formatCode>#,##0\ [$lei-418];[Red]\-#,##0\ [$lei-418]</c:formatCode>
                <c:ptCount val="2"/>
                <c:pt idx="0">
                  <c:v>0</c:v>
                </c:pt>
                <c:pt idx="1">
                  <c:v>0</c:v>
                </c:pt>
              </c:numCache>
            </c:numRef>
          </c:val>
          <c:extLst>
            <c:ext xmlns:c16="http://schemas.microsoft.com/office/drawing/2014/chart" uri="{C3380CC4-5D6E-409C-BE32-E72D297353CC}">
              <c16:uniqueId val="{00000003-2B92-4BB0-93E2-3D541E01095B}"/>
            </c:ext>
          </c:extLst>
        </c:ser>
        <c:ser>
          <c:idx val="4"/>
          <c:order val="4"/>
          <c:tx>
            <c:strRef>
              <c:f>'Luna Noiembrie'!$B$63</c:f>
              <c:strCache>
                <c:ptCount val="1"/>
                <c:pt idx="0">
                  <c:v>COPII</c:v>
                </c:pt>
              </c:strCache>
            </c:strRef>
          </c:tx>
          <c:spPr>
            <a:solidFill>
              <a:schemeClr val="accent5"/>
            </a:solidFill>
            <a:ln>
              <a:noFill/>
            </a:ln>
            <a:effectLst/>
          </c:spPr>
          <c:invertIfNegative val="0"/>
          <c:cat>
            <c:strRef>
              <c:f>'Luna Noiembrie'!$C$38:$D$38</c:f>
              <c:strCache>
                <c:ptCount val="2"/>
                <c:pt idx="0">
                  <c:v>Cost prevăzut</c:v>
                </c:pt>
                <c:pt idx="1">
                  <c:v>Cost real</c:v>
                </c:pt>
              </c:strCache>
            </c:strRef>
          </c:cat>
          <c:val>
            <c:numRef>
              <c:f>'Luna Noiembrie'!$C$61:$D$61</c:f>
              <c:numCache>
                <c:formatCode>#,##0\ [$lei-418];[Red]\-#,##0\ [$lei-418]</c:formatCode>
                <c:ptCount val="2"/>
                <c:pt idx="0">
                  <c:v>0</c:v>
                </c:pt>
                <c:pt idx="1">
                  <c:v>0</c:v>
                </c:pt>
              </c:numCache>
            </c:numRef>
          </c:val>
          <c:extLst>
            <c:ext xmlns:c16="http://schemas.microsoft.com/office/drawing/2014/chart" uri="{C3380CC4-5D6E-409C-BE32-E72D297353CC}">
              <c16:uniqueId val="{00000004-2B92-4BB0-93E2-3D541E01095B}"/>
            </c:ext>
          </c:extLst>
        </c:ser>
        <c:ser>
          <c:idx val="5"/>
          <c:order val="5"/>
          <c:tx>
            <c:strRef>
              <c:f>'Luna Noiembrie'!$G$15</c:f>
              <c:strCache>
                <c:ptCount val="1"/>
                <c:pt idx="0">
                  <c:v>ÎNGRIJIRE FAMILIE/PERSONALĂ</c:v>
                </c:pt>
              </c:strCache>
            </c:strRef>
          </c:tx>
          <c:spPr>
            <a:solidFill>
              <a:schemeClr val="accent6"/>
            </a:solidFill>
            <a:ln>
              <a:noFill/>
            </a:ln>
            <a:effectLst/>
          </c:spPr>
          <c:invertIfNegative val="0"/>
          <c:cat>
            <c:strRef>
              <c:f>'Luna Noiembrie'!$C$38:$D$38</c:f>
              <c:strCache>
                <c:ptCount val="2"/>
                <c:pt idx="0">
                  <c:v>Cost prevăzut</c:v>
                </c:pt>
                <c:pt idx="1">
                  <c:v>Cost real</c:v>
                </c:pt>
              </c:strCache>
            </c:strRef>
          </c:cat>
          <c:val>
            <c:numRef>
              <c:f>'Luna Noiembrie'!$C$68:$D$68</c:f>
              <c:numCache>
                <c:formatCode>#,##0\ [$lei-418];[Red]\-#,##0\ [$lei-418]</c:formatCode>
                <c:ptCount val="2"/>
                <c:pt idx="0">
                  <c:v>0</c:v>
                </c:pt>
                <c:pt idx="1">
                  <c:v>0</c:v>
                </c:pt>
              </c:numCache>
            </c:numRef>
          </c:val>
          <c:extLst>
            <c:ext xmlns:c16="http://schemas.microsoft.com/office/drawing/2014/chart" uri="{C3380CC4-5D6E-409C-BE32-E72D297353CC}">
              <c16:uniqueId val="{00000005-2B92-4BB0-93E2-3D541E01095B}"/>
            </c:ext>
          </c:extLst>
        </c:ser>
        <c:ser>
          <c:idx val="6"/>
          <c:order val="6"/>
          <c:tx>
            <c:strRef>
              <c:f>'Luna Noiembrie'!$G$28</c:f>
              <c:strCache>
                <c:ptCount val="1"/>
                <c:pt idx="0">
                  <c:v>ÎMPRUMUTURI</c:v>
                </c:pt>
              </c:strCache>
            </c:strRef>
          </c:tx>
          <c:spPr>
            <a:solidFill>
              <a:schemeClr val="accent1">
                <a:lumMod val="60000"/>
              </a:schemeClr>
            </a:solidFill>
            <a:ln>
              <a:noFill/>
            </a:ln>
            <a:effectLst/>
          </c:spPr>
          <c:invertIfNegative val="0"/>
          <c:cat>
            <c:strRef>
              <c:f>'Luna Noiembrie'!$C$38:$D$38</c:f>
              <c:strCache>
                <c:ptCount val="2"/>
                <c:pt idx="0">
                  <c:v>Cost prevăzut</c:v>
                </c:pt>
                <c:pt idx="1">
                  <c:v>Cost real</c:v>
                </c:pt>
              </c:strCache>
            </c:strRef>
          </c:cat>
          <c:val>
            <c:numRef>
              <c:f>'Luna Noiembrie'!$H$26:$I$26</c:f>
              <c:numCache>
                <c:formatCode>#,##0\ [$lei-418];[Red]\-#,##0\ [$lei-418]</c:formatCode>
                <c:ptCount val="2"/>
                <c:pt idx="0">
                  <c:v>0</c:v>
                </c:pt>
                <c:pt idx="1">
                  <c:v>0</c:v>
                </c:pt>
              </c:numCache>
            </c:numRef>
          </c:val>
          <c:extLst>
            <c:ext xmlns:c16="http://schemas.microsoft.com/office/drawing/2014/chart" uri="{C3380CC4-5D6E-409C-BE32-E72D297353CC}">
              <c16:uniqueId val="{00000006-2B92-4BB0-93E2-3D541E01095B}"/>
            </c:ext>
          </c:extLst>
        </c:ser>
        <c:ser>
          <c:idx val="7"/>
          <c:order val="7"/>
          <c:tx>
            <c:strRef>
              <c:f>'Luna Noiembrie'!$G$42</c:f>
              <c:strCache>
                <c:ptCount val="1"/>
                <c:pt idx="0">
                  <c:v>DISTRACȚIE</c:v>
                </c:pt>
              </c:strCache>
            </c:strRef>
          </c:tx>
          <c:spPr>
            <a:solidFill>
              <a:schemeClr val="accent2">
                <a:lumMod val="60000"/>
              </a:schemeClr>
            </a:solidFill>
            <a:ln>
              <a:noFill/>
            </a:ln>
            <a:effectLst/>
          </c:spPr>
          <c:invertIfNegative val="0"/>
          <c:cat>
            <c:strRef>
              <c:f>'Luna Noiembrie'!$C$38:$D$38</c:f>
              <c:strCache>
                <c:ptCount val="2"/>
                <c:pt idx="0">
                  <c:v>Cost prevăzut</c:v>
                </c:pt>
                <c:pt idx="1">
                  <c:v>Cost real</c:v>
                </c:pt>
              </c:strCache>
            </c:strRef>
          </c:cat>
          <c:val>
            <c:numRef>
              <c:f>'Luna Noiembrie'!$H$40:$I$40</c:f>
              <c:numCache>
                <c:formatCode>#,##0\ [$lei-418];[Red]\-#,##0\ [$lei-418]</c:formatCode>
                <c:ptCount val="2"/>
                <c:pt idx="0">
                  <c:v>0</c:v>
                </c:pt>
                <c:pt idx="1">
                  <c:v>0</c:v>
                </c:pt>
              </c:numCache>
            </c:numRef>
          </c:val>
          <c:extLst>
            <c:ext xmlns:c16="http://schemas.microsoft.com/office/drawing/2014/chart" uri="{C3380CC4-5D6E-409C-BE32-E72D297353CC}">
              <c16:uniqueId val="{00000007-2B92-4BB0-93E2-3D541E01095B}"/>
            </c:ext>
          </c:extLst>
        </c:ser>
        <c:ser>
          <c:idx val="8"/>
          <c:order val="8"/>
          <c:tx>
            <c:strRef>
              <c:f>'Luna Noiembrie'!$G$51</c:f>
              <c:strCache>
                <c:ptCount val="1"/>
                <c:pt idx="0">
                  <c:v>CADOURI ŞI DONAŢII</c:v>
                </c:pt>
              </c:strCache>
            </c:strRef>
          </c:tx>
          <c:spPr>
            <a:solidFill>
              <a:schemeClr val="accent3">
                <a:lumMod val="60000"/>
              </a:schemeClr>
            </a:solidFill>
            <a:ln>
              <a:noFill/>
            </a:ln>
            <a:effectLst/>
          </c:spPr>
          <c:invertIfNegative val="0"/>
          <c:cat>
            <c:strRef>
              <c:f>'Luna Noiembrie'!$C$38:$D$38</c:f>
              <c:strCache>
                <c:ptCount val="2"/>
                <c:pt idx="0">
                  <c:v>Cost prevăzut</c:v>
                </c:pt>
                <c:pt idx="1">
                  <c:v>Cost real</c:v>
                </c:pt>
              </c:strCache>
            </c:strRef>
          </c:cat>
          <c:val>
            <c:numRef>
              <c:f>'Luna Noiembrie'!$H$49:$I$49</c:f>
              <c:numCache>
                <c:formatCode>#,##0\ [$lei-418];[Red]\-#,##0\ [$lei-418]</c:formatCode>
                <c:ptCount val="2"/>
                <c:pt idx="0">
                  <c:v>0</c:v>
                </c:pt>
                <c:pt idx="1">
                  <c:v>0</c:v>
                </c:pt>
              </c:numCache>
            </c:numRef>
          </c:val>
          <c:extLst>
            <c:ext xmlns:c16="http://schemas.microsoft.com/office/drawing/2014/chart" uri="{C3380CC4-5D6E-409C-BE32-E72D297353CC}">
              <c16:uniqueId val="{00000008-2B92-4BB0-93E2-3D541E01095B}"/>
            </c:ext>
          </c:extLst>
        </c:ser>
        <c:ser>
          <c:idx val="9"/>
          <c:order val="9"/>
          <c:tx>
            <c:strRef>
              <c:f>'Luna Noiembrie'!$G$57</c:f>
              <c:strCache>
                <c:ptCount val="1"/>
                <c:pt idx="0">
                  <c:v>ANIMALE DE COMPANIE</c:v>
                </c:pt>
              </c:strCache>
            </c:strRef>
          </c:tx>
          <c:spPr>
            <a:solidFill>
              <a:schemeClr val="accent4">
                <a:lumMod val="60000"/>
              </a:schemeClr>
            </a:solidFill>
            <a:ln>
              <a:noFill/>
            </a:ln>
            <a:effectLst/>
          </c:spPr>
          <c:invertIfNegative val="0"/>
          <c:cat>
            <c:strRef>
              <c:f>'Luna Noiembrie'!$C$38:$D$38</c:f>
              <c:strCache>
                <c:ptCount val="2"/>
                <c:pt idx="0">
                  <c:v>Cost prevăzut</c:v>
                </c:pt>
                <c:pt idx="1">
                  <c:v>Cost real</c:v>
                </c:pt>
              </c:strCache>
            </c:strRef>
          </c:cat>
          <c:val>
            <c:numRef>
              <c:f>'Luna Noiembrie'!$H$55:$I$55</c:f>
              <c:numCache>
                <c:formatCode>#,##0\ [$lei-418];[Red]\-#,##0\ [$lei-418]</c:formatCode>
                <c:ptCount val="2"/>
                <c:pt idx="0">
                  <c:v>0</c:v>
                </c:pt>
                <c:pt idx="1">
                  <c:v>0</c:v>
                </c:pt>
              </c:numCache>
            </c:numRef>
          </c:val>
          <c:extLst>
            <c:ext xmlns:c16="http://schemas.microsoft.com/office/drawing/2014/chart" uri="{C3380CC4-5D6E-409C-BE32-E72D297353CC}">
              <c16:uniqueId val="{00000009-2B92-4BB0-93E2-3D541E01095B}"/>
            </c:ext>
          </c:extLst>
        </c:ser>
        <c:ser>
          <c:idx val="10"/>
          <c:order val="10"/>
          <c:tx>
            <c:strRef>
              <c:f>'Luna Noiembrie'!$G$64</c:f>
              <c:strCache>
                <c:ptCount val="1"/>
                <c:pt idx="0">
                  <c:v>ALTELE</c:v>
                </c:pt>
              </c:strCache>
            </c:strRef>
          </c:tx>
          <c:spPr>
            <a:solidFill>
              <a:schemeClr val="accent5">
                <a:lumMod val="60000"/>
              </a:schemeClr>
            </a:solidFill>
            <a:ln>
              <a:noFill/>
            </a:ln>
            <a:effectLst/>
          </c:spPr>
          <c:invertIfNegative val="0"/>
          <c:cat>
            <c:strRef>
              <c:f>'Luna Noiembrie'!$C$38:$D$38</c:f>
              <c:strCache>
                <c:ptCount val="2"/>
                <c:pt idx="0">
                  <c:v>Cost prevăzut</c:v>
                </c:pt>
                <c:pt idx="1">
                  <c:v>Cost real</c:v>
                </c:pt>
              </c:strCache>
            </c:strRef>
          </c:cat>
          <c:val>
            <c:numRef>
              <c:f>'Luna Noiembrie'!$H$62:$I$62</c:f>
              <c:numCache>
                <c:formatCode>#,##0\ [$lei-418];[Red]\-#,##0\ [$lei-418]</c:formatCode>
                <c:ptCount val="2"/>
                <c:pt idx="0">
                  <c:v>0</c:v>
                </c:pt>
                <c:pt idx="1">
                  <c:v>0</c:v>
                </c:pt>
              </c:numCache>
            </c:numRef>
          </c:val>
          <c:extLst>
            <c:ext xmlns:c16="http://schemas.microsoft.com/office/drawing/2014/chart" uri="{C3380CC4-5D6E-409C-BE32-E72D297353CC}">
              <c16:uniqueId val="{0000000A-2B92-4BB0-93E2-3D541E01095B}"/>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F48-4108-8EDD-3DDF6801FA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F48-4108-8EDD-3DDF6801FA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F48-4108-8EDD-3DDF6801FA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F48-4108-8EDD-3DDF6801FA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F48-4108-8EDD-3DDF6801FA7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F48-4108-8EDD-3DDF6801FA7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F48-4108-8EDD-3DDF6801FA7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F48-4108-8EDD-3DDF6801FA7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F48-4108-8EDD-3DDF6801FA7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F48-4108-8EDD-3DDF6801FA7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F48-4108-8EDD-3DDF6801FA7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F48-4108-8EDD-3DDF6801FA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Noiembrie'!$L$29:$L$40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Noiembrie'!$M$29:$M$40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FF48-4108-8EDD-3DDF6801FA73}"/>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Noiembrie'!$C$6</c:f>
              <c:strCache>
                <c:ptCount val="1"/>
                <c:pt idx="0">
                  <c:v>ESTIMAT</c:v>
                </c:pt>
              </c:strCache>
            </c:strRef>
          </c:tx>
          <c:spPr>
            <a:solidFill>
              <a:schemeClr val="accent1"/>
            </a:solidFill>
            <a:ln>
              <a:noFill/>
            </a:ln>
            <a:effectLst/>
          </c:spPr>
          <c:invertIfNegative val="0"/>
          <c:cat>
            <c:strRef>
              <c:f>'Luna Noiembrie'!$B$7:$B$10</c:f>
              <c:strCache>
                <c:ptCount val="4"/>
                <c:pt idx="0">
                  <c:v>Venit 1</c:v>
                </c:pt>
                <c:pt idx="1">
                  <c:v>Venit 2</c:v>
                </c:pt>
                <c:pt idx="2">
                  <c:v>Venit suplimentar</c:v>
                </c:pt>
                <c:pt idx="3">
                  <c:v>Tichete de masă</c:v>
                </c:pt>
              </c:strCache>
            </c:strRef>
          </c:cat>
          <c:val>
            <c:numRef>
              <c:f>'Luna Noiembrie'!$C$7:$C$10</c:f>
              <c:numCache>
                <c:formatCode>#,##0\ [$lei-418];[Red]\-#,##0\ [$lei-418]</c:formatCode>
                <c:ptCount val="4"/>
              </c:numCache>
            </c:numRef>
          </c:val>
          <c:extLst>
            <c:ext xmlns:c16="http://schemas.microsoft.com/office/drawing/2014/chart" uri="{C3380CC4-5D6E-409C-BE32-E72D297353CC}">
              <c16:uniqueId val="{00000000-E64B-428E-B9E1-F2EDB77BF741}"/>
            </c:ext>
          </c:extLst>
        </c:ser>
        <c:ser>
          <c:idx val="1"/>
          <c:order val="1"/>
          <c:tx>
            <c:strRef>
              <c:f>'Luna Noiembrie'!$D$6</c:f>
              <c:strCache>
                <c:ptCount val="1"/>
                <c:pt idx="0">
                  <c:v>REAL</c:v>
                </c:pt>
              </c:strCache>
            </c:strRef>
          </c:tx>
          <c:spPr>
            <a:solidFill>
              <a:schemeClr val="accent2"/>
            </a:solidFill>
            <a:ln>
              <a:noFill/>
            </a:ln>
            <a:effectLst/>
          </c:spPr>
          <c:invertIfNegative val="0"/>
          <c:cat>
            <c:strRef>
              <c:f>'Luna Noiembrie'!$B$7:$B$10</c:f>
              <c:strCache>
                <c:ptCount val="4"/>
                <c:pt idx="0">
                  <c:v>Venit 1</c:v>
                </c:pt>
                <c:pt idx="1">
                  <c:v>Venit 2</c:v>
                </c:pt>
                <c:pt idx="2">
                  <c:v>Venit suplimentar</c:v>
                </c:pt>
                <c:pt idx="3">
                  <c:v>Tichete de masă</c:v>
                </c:pt>
              </c:strCache>
            </c:strRef>
          </c:cat>
          <c:val>
            <c:numRef>
              <c:f>'Luna Noiembrie'!$D$7:$D$10</c:f>
              <c:numCache>
                <c:formatCode>General</c:formatCode>
                <c:ptCount val="4"/>
              </c:numCache>
            </c:numRef>
          </c:val>
          <c:extLst>
            <c:ext xmlns:c16="http://schemas.microsoft.com/office/drawing/2014/chart" uri="{C3380CC4-5D6E-409C-BE32-E72D297353CC}">
              <c16:uniqueId val="{00000001-E64B-428E-B9E1-F2EDB77BF741}"/>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Decembrie'!$B$15</c:f>
              <c:strCache>
                <c:ptCount val="1"/>
                <c:pt idx="0">
                  <c:v>LOCUINȚĂ</c:v>
                </c:pt>
              </c:strCache>
            </c:strRef>
          </c:tx>
          <c:spPr>
            <a:solidFill>
              <a:schemeClr val="accent1"/>
            </a:solidFill>
            <a:ln>
              <a:noFill/>
            </a:ln>
            <a:effectLst/>
          </c:spPr>
          <c:invertIfNegative val="0"/>
          <c:cat>
            <c:strRef>
              <c:f>'Luna Decembrie'!$C$38:$D$38</c:f>
              <c:strCache>
                <c:ptCount val="2"/>
                <c:pt idx="0">
                  <c:v>Cost prevăzut</c:v>
                </c:pt>
                <c:pt idx="1">
                  <c:v>Cost real</c:v>
                </c:pt>
              </c:strCache>
            </c:strRef>
          </c:cat>
          <c:val>
            <c:numRef>
              <c:f>'Luna Decembrie'!$C$26:$D$26</c:f>
              <c:numCache>
                <c:formatCode>#,##0\ [$lei-418];[Red]\-#,##0\ [$lei-418]</c:formatCode>
                <c:ptCount val="2"/>
                <c:pt idx="0">
                  <c:v>0</c:v>
                </c:pt>
                <c:pt idx="1">
                  <c:v>0</c:v>
                </c:pt>
              </c:numCache>
            </c:numRef>
          </c:val>
          <c:extLst>
            <c:ext xmlns:c16="http://schemas.microsoft.com/office/drawing/2014/chart" uri="{C3380CC4-5D6E-409C-BE32-E72D297353CC}">
              <c16:uniqueId val="{00000000-E961-46DF-9DA1-F65DC92A6BBA}"/>
            </c:ext>
          </c:extLst>
        </c:ser>
        <c:ser>
          <c:idx val="1"/>
          <c:order val="1"/>
          <c:tx>
            <c:strRef>
              <c:f>'Luna Decembrie'!$B$28</c:f>
              <c:strCache>
                <c:ptCount val="1"/>
                <c:pt idx="0">
                  <c:v>TRANSPORT</c:v>
                </c:pt>
              </c:strCache>
            </c:strRef>
          </c:tx>
          <c:spPr>
            <a:solidFill>
              <a:schemeClr val="accent2"/>
            </a:solidFill>
            <a:ln>
              <a:noFill/>
            </a:ln>
            <a:effectLst/>
          </c:spPr>
          <c:invertIfNegative val="0"/>
          <c:cat>
            <c:strRef>
              <c:f>'Luna Decembrie'!$C$38:$D$38</c:f>
              <c:strCache>
                <c:ptCount val="2"/>
                <c:pt idx="0">
                  <c:v>Cost prevăzut</c:v>
                </c:pt>
                <c:pt idx="1">
                  <c:v>Cost real</c:v>
                </c:pt>
              </c:strCache>
            </c:strRef>
          </c:cat>
          <c:val>
            <c:numRef>
              <c:f>'Luna Decembrie'!$C$36:$D$36</c:f>
              <c:numCache>
                <c:formatCode>#,##0\ [$lei-418];[Red]\-#,##0\ [$lei-418]</c:formatCode>
                <c:ptCount val="2"/>
                <c:pt idx="0">
                  <c:v>0</c:v>
                </c:pt>
                <c:pt idx="1">
                  <c:v>0</c:v>
                </c:pt>
              </c:numCache>
            </c:numRef>
          </c:val>
          <c:extLst>
            <c:ext xmlns:c16="http://schemas.microsoft.com/office/drawing/2014/chart" uri="{C3380CC4-5D6E-409C-BE32-E72D297353CC}">
              <c16:uniqueId val="{00000001-E961-46DF-9DA1-F65DC92A6BBA}"/>
            </c:ext>
          </c:extLst>
        </c:ser>
        <c:ser>
          <c:idx val="2"/>
          <c:order val="2"/>
          <c:tx>
            <c:strRef>
              <c:f>'Luna Decembrie'!$B$38</c:f>
              <c:strCache>
                <c:ptCount val="1"/>
                <c:pt idx="0">
                  <c:v>ALIMENTE</c:v>
                </c:pt>
              </c:strCache>
            </c:strRef>
          </c:tx>
          <c:spPr>
            <a:solidFill>
              <a:schemeClr val="accent3"/>
            </a:solidFill>
            <a:ln>
              <a:noFill/>
            </a:ln>
            <a:effectLst/>
          </c:spPr>
          <c:invertIfNegative val="0"/>
          <c:cat>
            <c:strRef>
              <c:f>'Luna Decembrie'!$C$38:$D$38</c:f>
              <c:strCache>
                <c:ptCount val="2"/>
                <c:pt idx="0">
                  <c:v>Cost prevăzut</c:v>
                </c:pt>
                <c:pt idx="1">
                  <c:v>Cost real</c:v>
                </c:pt>
              </c:strCache>
            </c:strRef>
          </c:cat>
          <c:val>
            <c:numRef>
              <c:f>'Luna Decembrie'!$C$42:$D$42</c:f>
              <c:numCache>
                <c:formatCode>#,##0\ [$lei-418];[Red]\-#,##0\ [$lei-418]</c:formatCode>
                <c:ptCount val="2"/>
                <c:pt idx="0">
                  <c:v>0</c:v>
                </c:pt>
                <c:pt idx="1">
                  <c:v>0</c:v>
                </c:pt>
              </c:numCache>
            </c:numRef>
          </c:val>
          <c:extLst>
            <c:ext xmlns:c16="http://schemas.microsoft.com/office/drawing/2014/chart" uri="{C3380CC4-5D6E-409C-BE32-E72D297353CC}">
              <c16:uniqueId val="{00000002-E961-46DF-9DA1-F65DC92A6BBA}"/>
            </c:ext>
          </c:extLst>
        </c:ser>
        <c:ser>
          <c:idx val="3"/>
          <c:order val="3"/>
          <c:tx>
            <c:strRef>
              <c:f>'Luna Decembrie'!$B$44</c:f>
              <c:strCache>
                <c:ptCount val="1"/>
                <c:pt idx="0">
                  <c:v>ECONOMII SAU INVESTIŢII</c:v>
                </c:pt>
              </c:strCache>
            </c:strRef>
          </c:tx>
          <c:spPr>
            <a:solidFill>
              <a:schemeClr val="accent4"/>
            </a:solidFill>
            <a:ln>
              <a:noFill/>
            </a:ln>
            <a:effectLst/>
          </c:spPr>
          <c:invertIfNegative val="0"/>
          <c:cat>
            <c:strRef>
              <c:f>'Luna Decembrie'!$C$38:$D$38</c:f>
              <c:strCache>
                <c:ptCount val="2"/>
                <c:pt idx="0">
                  <c:v>Cost prevăzut</c:v>
                </c:pt>
                <c:pt idx="1">
                  <c:v>Cost real</c:v>
                </c:pt>
              </c:strCache>
            </c:strRef>
          </c:cat>
          <c:val>
            <c:numRef>
              <c:f>'Luna Decembrie'!$C$54:$D$54</c:f>
              <c:numCache>
                <c:formatCode>#,##0\ [$lei-418];[Red]\-#,##0\ [$lei-418]</c:formatCode>
                <c:ptCount val="2"/>
                <c:pt idx="0">
                  <c:v>0</c:v>
                </c:pt>
                <c:pt idx="1">
                  <c:v>0</c:v>
                </c:pt>
              </c:numCache>
            </c:numRef>
          </c:val>
          <c:extLst>
            <c:ext xmlns:c16="http://schemas.microsoft.com/office/drawing/2014/chart" uri="{C3380CC4-5D6E-409C-BE32-E72D297353CC}">
              <c16:uniqueId val="{00000003-E961-46DF-9DA1-F65DC92A6BBA}"/>
            </c:ext>
          </c:extLst>
        </c:ser>
        <c:ser>
          <c:idx val="4"/>
          <c:order val="4"/>
          <c:tx>
            <c:strRef>
              <c:f>'Luna Decembrie'!$B$63</c:f>
              <c:strCache>
                <c:ptCount val="1"/>
                <c:pt idx="0">
                  <c:v>COPII</c:v>
                </c:pt>
              </c:strCache>
            </c:strRef>
          </c:tx>
          <c:spPr>
            <a:solidFill>
              <a:schemeClr val="accent5"/>
            </a:solidFill>
            <a:ln>
              <a:noFill/>
            </a:ln>
            <a:effectLst/>
          </c:spPr>
          <c:invertIfNegative val="0"/>
          <c:cat>
            <c:strRef>
              <c:f>'Luna Decembrie'!$C$38:$D$38</c:f>
              <c:strCache>
                <c:ptCount val="2"/>
                <c:pt idx="0">
                  <c:v>Cost prevăzut</c:v>
                </c:pt>
                <c:pt idx="1">
                  <c:v>Cost real</c:v>
                </c:pt>
              </c:strCache>
            </c:strRef>
          </c:cat>
          <c:val>
            <c:numRef>
              <c:f>'Luna Decembrie'!$C$61:$D$61</c:f>
              <c:numCache>
                <c:formatCode>#,##0\ [$lei-418];[Red]\-#,##0\ [$lei-418]</c:formatCode>
                <c:ptCount val="2"/>
                <c:pt idx="0">
                  <c:v>0</c:v>
                </c:pt>
                <c:pt idx="1">
                  <c:v>0</c:v>
                </c:pt>
              </c:numCache>
            </c:numRef>
          </c:val>
          <c:extLst>
            <c:ext xmlns:c16="http://schemas.microsoft.com/office/drawing/2014/chart" uri="{C3380CC4-5D6E-409C-BE32-E72D297353CC}">
              <c16:uniqueId val="{00000004-E961-46DF-9DA1-F65DC92A6BBA}"/>
            </c:ext>
          </c:extLst>
        </c:ser>
        <c:ser>
          <c:idx val="5"/>
          <c:order val="5"/>
          <c:tx>
            <c:strRef>
              <c:f>'Luna Decembrie'!$G$15</c:f>
              <c:strCache>
                <c:ptCount val="1"/>
                <c:pt idx="0">
                  <c:v>ÎNGRIJIRE FAMILIE/PERSONALĂ</c:v>
                </c:pt>
              </c:strCache>
            </c:strRef>
          </c:tx>
          <c:spPr>
            <a:solidFill>
              <a:schemeClr val="accent6"/>
            </a:solidFill>
            <a:ln>
              <a:noFill/>
            </a:ln>
            <a:effectLst/>
          </c:spPr>
          <c:invertIfNegative val="0"/>
          <c:cat>
            <c:strRef>
              <c:f>'Luna Decembrie'!$C$38:$D$38</c:f>
              <c:strCache>
                <c:ptCount val="2"/>
                <c:pt idx="0">
                  <c:v>Cost prevăzut</c:v>
                </c:pt>
                <c:pt idx="1">
                  <c:v>Cost real</c:v>
                </c:pt>
              </c:strCache>
            </c:strRef>
          </c:cat>
          <c:val>
            <c:numRef>
              <c:f>'Luna Decembrie'!$C$68:$D$68</c:f>
              <c:numCache>
                <c:formatCode>#,##0\ [$lei-418];[Red]\-#,##0\ [$lei-418]</c:formatCode>
                <c:ptCount val="2"/>
                <c:pt idx="0">
                  <c:v>0</c:v>
                </c:pt>
                <c:pt idx="1">
                  <c:v>0</c:v>
                </c:pt>
              </c:numCache>
            </c:numRef>
          </c:val>
          <c:extLst>
            <c:ext xmlns:c16="http://schemas.microsoft.com/office/drawing/2014/chart" uri="{C3380CC4-5D6E-409C-BE32-E72D297353CC}">
              <c16:uniqueId val="{00000005-E961-46DF-9DA1-F65DC92A6BBA}"/>
            </c:ext>
          </c:extLst>
        </c:ser>
        <c:ser>
          <c:idx val="6"/>
          <c:order val="6"/>
          <c:tx>
            <c:strRef>
              <c:f>'Luna Decembrie'!$G$28</c:f>
              <c:strCache>
                <c:ptCount val="1"/>
                <c:pt idx="0">
                  <c:v>ÎMPRUMUTURI</c:v>
                </c:pt>
              </c:strCache>
            </c:strRef>
          </c:tx>
          <c:spPr>
            <a:solidFill>
              <a:schemeClr val="accent1">
                <a:lumMod val="60000"/>
              </a:schemeClr>
            </a:solidFill>
            <a:ln>
              <a:noFill/>
            </a:ln>
            <a:effectLst/>
          </c:spPr>
          <c:invertIfNegative val="0"/>
          <c:cat>
            <c:strRef>
              <c:f>'Luna Decembrie'!$C$38:$D$38</c:f>
              <c:strCache>
                <c:ptCount val="2"/>
                <c:pt idx="0">
                  <c:v>Cost prevăzut</c:v>
                </c:pt>
                <c:pt idx="1">
                  <c:v>Cost real</c:v>
                </c:pt>
              </c:strCache>
            </c:strRef>
          </c:cat>
          <c:val>
            <c:numRef>
              <c:f>'Luna Decembrie'!$H$26:$I$26</c:f>
              <c:numCache>
                <c:formatCode>#,##0\ [$lei-418];[Red]\-#,##0\ [$lei-418]</c:formatCode>
                <c:ptCount val="2"/>
                <c:pt idx="0">
                  <c:v>0</c:v>
                </c:pt>
                <c:pt idx="1">
                  <c:v>0</c:v>
                </c:pt>
              </c:numCache>
            </c:numRef>
          </c:val>
          <c:extLst>
            <c:ext xmlns:c16="http://schemas.microsoft.com/office/drawing/2014/chart" uri="{C3380CC4-5D6E-409C-BE32-E72D297353CC}">
              <c16:uniqueId val="{00000006-E961-46DF-9DA1-F65DC92A6BBA}"/>
            </c:ext>
          </c:extLst>
        </c:ser>
        <c:ser>
          <c:idx val="7"/>
          <c:order val="7"/>
          <c:tx>
            <c:strRef>
              <c:f>'Luna Decembrie'!$G$42</c:f>
              <c:strCache>
                <c:ptCount val="1"/>
                <c:pt idx="0">
                  <c:v>DISTRACȚIE</c:v>
                </c:pt>
              </c:strCache>
            </c:strRef>
          </c:tx>
          <c:spPr>
            <a:solidFill>
              <a:schemeClr val="accent2">
                <a:lumMod val="60000"/>
              </a:schemeClr>
            </a:solidFill>
            <a:ln>
              <a:noFill/>
            </a:ln>
            <a:effectLst/>
          </c:spPr>
          <c:invertIfNegative val="0"/>
          <c:cat>
            <c:strRef>
              <c:f>'Luna Decembrie'!$C$38:$D$38</c:f>
              <c:strCache>
                <c:ptCount val="2"/>
                <c:pt idx="0">
                  <c:v>Cost prevăzut</c:v>
                </c:pt>
                <c:pt idx="1">
                  <c:v>Cost real</c:v>
                </c:pt>
              </c:strCache>
            </c:strRef>
          </c:cat>
          <c:val>
            <c:numRef>
              <c:f>'Luna Decembrie'!$H$40:$I$40</c:f>
              <c:numCache>
                <c:formatCode>#,##0\ [$lei-418];[Red]\-#,##0\ [$lei-418]</c:formatCode>
                <c:ptCount val="2"/>
                <c:pt idx="0">
                  <c:v>0</c:v>
                </c:pt>
                <c:pt idx="1">
                  <c:v>0</c:v>
                </c:pt>
              </c:numCache>
            </c:numRef>
          </c:val>
          <c:extLst>
            <c:ext xmlns:c16="http://schemas.microsoft.com/office/drawing/2014/chart" uri="{C3380CC4-5D6E-409C-BE32-E72D297353CC}">
              <c16:uniqueId val="{00000007-E961-46DF-9DA1-F65DC92A6BBA}"/>
            </c:ext>
          </c:extLst>
        </c:ser>
        <c:ser>
          <c:idx val="8"/>
          <c:order val="8"/>
          <c:tx>
            <c:strRef>
              <c:f>'Luna Decembrie'!$G$51</c:f>
              <c:strCache>
                <c:ptCount val="1"/>
                <c:pt idx="0">
                  <c:v>CADOURI ŞI DONAŢII</c:v>
                </c:pt>
              </c:strCache>
            </c:strRef>
          </c:tx>
          <c:spPr>
            <a:solidFill>
              <a:schemeClr val="accent3">
                <a:lumMod val="60000"/>
              </a:schemeClr>
            </a:solidFill>
            <a:ln>
              <a:noFill/>
            </a:ln>
            <a:effectLst/>
          </c:spPr>
          <c:invertIfNegative val="0"/>
          <c:cat>
            <c:strRef>
              <c:f>'Luna Decembrie'!$C$38:$D$38</c:f>
              <c:strCache>
                <c:ptCount val="2"/>
                <c:pt idx="0">
                  <c:v>Cost prevăzut</c:v>
                </c:pt>
                <c:pt idx="1">
                  <c:v>Cost real</c:v>
                </c:pt>
              </c:strCache>
            </c:strRef>
          </c:cat>
          <c:val>
            <c:numRef>
              <c:f>'Luna Decembrie'!$H$49:$I$49</c:f>
              <c:numCache>
                <c:formatCode>#,##0\ [$lei-418];[Red]\-#,##0\ [$lei-418]</c:formatCode>
                <c:ptCount val="2"/>
                <c:pt idx="0">
                  <c:v>0</c:v>
                </c:pt>
                <c:pt idx="1">
                  <c:v>0</c:v>
                </c:pt>
              </c:numCache>
            </c:numRef>
          </c:val>
          <c:extLst>
            <c:ext xmlns:c16="http://schemas.microsoft.com/office/drawing/2014/chart" uri="{C3380CC4-5D6E-409C-BE32-E72D297353CC}">
              <c16:uniqueId val="{00000008-E961-46DF-9DA1-F65DC92A6BBA}"/>
            </c:ext>
          </c:extLst>
        </c:ser>
        <c:ser>
          <c:idx val="9"/>
          <c:order val="9"/>
          <c:tx>
            <c:strRef>
              <c:f>'Luna Decembrie'!$G$57</c:f>
              <c:strCache>
                <c:ptCount val="1"/>
                <c:pt idx="0">
                  <c:v>ANIMALE DE COMPANIE</c:v>
                </c:pt>
              </c:strCache>
            </c:strRef>
          </c:tx>
          <c:spPr>
            <a:solidFill>
              <a:schemeClr val="accent4">
                <a:lumMod val="60000"/>
              </a:schemeClr>
            </a:solidFill>
            <a:ln>
              <a:noFill/>
            </a:ln>
            <a:effectLst/>
          </c:spPr>
          <c:invertIfNegative val="0"/>
          <c:cat>
            <c:strRef>
              <c:f>'Luna Decembrie'!$C$38:$D$38</c:f>
              <c:strCache>
                <c:ptCount val="2"/>
                <c:pt idx="0">
                  <c:v>Cost prevăzut</c:v>
                </c:pt>
                <c:pt idx="1">
                  <c:v>Cost real</c:v>
                </c:pt>
              </c:strCache>
            </c:strRef>
          </c:cat>
          <c:val>
            <c:numRef>
              <c:f>'Luna Decembrie'!$H$55:$I$55</c:f>
              <c:numCache>
                <c:formatCode>#,##0\ [$lei-418];[Red]\-#,##0\ [$lei-418]</c:formatCode>
                <c:ptCount val="2"/>
                <c:pt idx="0">
                  <c:v>0</c:v>
                </c:pt>
                <c:pt idx="1">
                  <c:v>0</c:v>
                </c:pt>
              </c:numCache>
            </c:numRef>
          </c:val>
          <c:extLst>
            <c:ext xmlns:c16="http://schemas.microsoft.com/office/drawing/2014/chart" uri="{C3380CC4-5D6E-409C-BE32-E72D297353CC}">
              <c16:uniqueId val="{00000009-E961-46DF-9DA1-F65DC92A6BBA}"/>
            </c:ext>
          </c:extLst>
        </c:ser>
        <c:ser>
          <c:idx val="10"/>
          <c:order val="10"/>
          <c:tx>
            <c:strRef>
              <c:f>'Luna Decembrie'!$G$64</c:f>
              <c:strCache>
                <c:ptCount val="1"/>
                <c:pt idx="0">
                  <c:v>ALTELE</c:v>
                </c:pt>
              </c:strCache>
            </c:strRef>
          </c:tx>
          <c:spPr>
            <a:solidFill>
              <a:schemeClr val="accent5">
                <a:lumMod val="60000"/>
              </a:schemeClr>
            </a:solidFill>
            <a:ln>
              <a:noFill/>
            </a:ln>
            <a:effectLst/>
          </c:spPr>
          <c:invertIfNegative val="0"/>
          <c:cat>
            <c:strRef>
              <c:f>'Luna Decembrie'!$C$38:$D$38</c:f>
              <c:strCache>
                <c:ptCount val="2"/>
                <c:pt idx="0">
                  <c:v>Cost prevăzut</c:v>
                </c:pt>
                <c:pt idx="1">
                  <c:v>Cost real</c:v>
                </c:pt>
              </c:strCache>
            </c:strRef>
          </c:cat>
          <c:val>
            <c:numRef>
              <c:f>'Luna Decembrie'!$H$62:$I$62</c:f>
              <c:numCache>
                <c:formatCode>#,##0\ [$lei-418];[Red]\-#,##0\ [$lei-418]</c:formatCode>
                <c:ptCount val="2"/>
                <c:pt idx="0">
                  <c:v>0</c:v>
                </c:pt>
                <c:pt idx="1">
                  <c:v>0</c:v>
                </c:pt>
              </c:numCache>
            </c:numRef>
          </c:val>
          <c:extLst>
            <c:ext xmlns:c16="http://schemas.microsoft.com/office/drawing/2014/chart" uri="{C3380CC4-5D6E-409C-BE32-E72D297353CC}">
              <c16:uniqueId val="{0000000A-E961-46DF-9DA1-F65DC92A6BBA}"/>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EC1-4625-B136-C12F8B044A3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EC1-4625-B136-C12F8B044A3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EC1-4625-B136-C12F8B044A3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EC1-4625-B136-C12F8B044A3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EC1-4625-B136-C12F8B044A3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EC1-4625-B136-C12F8B044A3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EC1-4625-B136-C12F8B044A3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EC1-4625-B136-C12F8B044A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EC1-4625-B136-C12F8B044A3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EC1-4625-B136-C12F8B044A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6EC1-4625-B136-C12F8B044A39}"/>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6EC1-4625-B136-C12F8B044A3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Decembrie'!$L$29:$L$40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Decembrie'!$M$29:$M$40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4EC-4B69-8542-0E982ABDFE46}"/>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Decembrie'!$C$6</c:f>
              <c:strCache>
                <c:ptCount val="1"/>
                <c:pt idx="0">
                  <c:v>ESTIMAT</c:v>
                </c:pt>
              </c:strCache>
            </c:strRef>
          </c:tx>
          <c:spPr>
            <a:solidFill>
              <a:schemeClr val="accent1"/>
            </a:solidFill>
            <a:ln>
              <a:noFill/>
            </a:ln>
            <a:effectLst/>
          </c:spPr>
          <c:invertIfNegative val="0"/>
          <c:cat>
            <c:strRef>
              <c:f>'Luna Decembrie'!$B$7:$B$10</c:f>
              <c:strCache>
                <c:ptCount val="4"/>
                <c:pt idx="0">
                  <c:v>Venit 1</c:v>
                </c:pt>
                <c:pt idx="1">
                  <c:v>Venit 2</c:v>
                </c:pt>
                <c:pt idx="2">
                  <c:v>Venit suplimentar</c:v>
                </c:pt>
                <c:pt idx="3">
                  <c:v>Tichete de masă</c:v>
                </c:pt>
              </c:strCache>
            </c:strRef>
          </c:cat>
          <c:val>
            <c:numRef>
              <c:f>'Luna Decembrie'!$C$7:$C$10</c:f>
              <c:numCache>
                <c:formatCode>#,##0\ [$lei-418];[Red]\-#,##0\ [$lei-418]</c:formatCode>
                <c:ptCount val="4"/>
              </c:numCache>
            </c:numRef>
          </c:val>
          <c:extLst>
            <c:ext xmlns:c16="http://schemas.microsoft.com/office/drawing/2014/chart" uri="{C3380CC4-5D6E-409C-BE32-E72D297353CC}">
              <c16:uniqueId val="{00000000-4947-4873-8E12-C50E584BDD41}"/>
            </c:ext>
          </c:extLst>
        </c:ser>
        <c:ser>
          <c:idx val="1"/>
          <c:order val="1"/>
          <c:tx>
            <c:strRef>
              <c:f>'Luna Decembrie'!$D$6</c:f>
              <c:strCache>
                <c:ptCount val="1"/>
                <c:pt idx="0">
                  <c:v>REAL</c:v>
                </c:pt>
              </c:strCache>
            </c:strRef>
          </c:tx>
          <c:spPr>
            <a:solidFill>
              <a:schemeClr val="accent2"/>
            </a:solidFill>
            <a:ln>
              <a:noFill/>
            </a:ln>
            <a:effectLst/>
          </c:spPr>
          <c:invertIfNegative val="0"/>
          <c:cat>
            <c:strRef>
              <c:f>'Luna Decembrie'!$B$7:$B$10</c:f>
              <c:strCache>
                <c:ptCount val="4"/>
                <c:pt idx="0">
                  <c:v>Venit 1</c:v>
                </c:pt>
                <c:pt idx="1">
                  <c:v>Venit 2</c:v>
                </c:pt>
                <c:pt idx="2">
                  <c:v>Venit suplimentar</c:v>
                </c:pt>
                <c:pt idx="3">
                  <c:v>Tichete de masă</c:v>
                </c:pt>
              </c:strCache>
            </c:strRef>
          </c:cat>
          <c:val>
            <c:numRef>
              <c:f>'Luna Decembrie'!$D$7:$D$10</c:f>
              <c:numCache>
                <c:formatCode>General</c:formatCode>
                <c:ptCount val="4"/>
              </c:numCache>
            </c:numRef>
          </c:val>
          <c:extLst>
            <c:ext xmlns:c16="http://schemas.microsoft.com/office/drawing/2014/chart" uri="{C3380CC4-5D6E-409C-BE32-E72D297353CC}">
              <c16:uniqueId val="{00000001-4947-4873-8E12-C50E584BDD41}"/>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Februarie'!$B$15</c:f>
              <c:strCache>
                <c:ptCount val="1"/>
                <c:pt idx="0">
                  <c:v>LOCUINȚĂ</c:v>
                </c:pt>
              </c:strCache>
            </c:strRef>
          </c:tx>
          <c:spPr>
            <a:solidFill>
              <a:schemeClr val="accent1"/>
            </a:solidFill>
            <a:ln>
              <a:noFill/>
            </a:ln>
            <a:effectLst/>
          </c:spPr>
          <c:invertIfNegative val="0"/>
          <c:cat>
            <c:strRef>
              <c:f>'Luna Februarie'!$C$38:$D$38</c:f>
              <c:strCache>
                <c:ptCount val="2"/>
                <c:pt idx="0">
                  <c:v>Cost prevăzut</c:v>
                </c:pt>
                <c:pt idx="1">
                  <c:v>Cost real</c:v>
                </c:pt>
              </c:strCache>
            </c:strRef>
          </c:cat>
          <c:val>
            <c:numRef>
              <c:f>'Luna Februarie'!$C$26:$D$26</c:f>
              <c:numCache>
                <c:formatCode>#,##0\ [$lei-418];[Red]\-#,##0\ [$lei-418]</c:formatCode>
                <c:ptCount val="2"/>
                <c:pt idx="0">
                  <c:v>0</c:v>
                </c:pt>
                <c:pt idx="1">
                  <c:v>0</c:v>
                </c:pt>
              </c:numCache>
            </c:numRef>
          </c:val>
          <c:extLst>
            <c:ext xmlns:c16="http://schemas.microsoft.com/office/drawing/2014/chart" uri="{C3380CC4-5D6E-409C-BE32-E72D297353CC}">
              <c16:uniqueId val="{00000000-D609-4AB8-9AC2-18773EA165E6}"/>
            </c:ext>
          </c:extLst>
        </c:ser>
        <c:ser>
          <c:idx val="1"/>
          <c:order val="1"/>
          <c:tx>
            <c:strRef>
              <c:f>'Luna Februarie'!$B$28</c:f>
              <c:strCache>
                <c:ptCount val="1"/>
                <c:pt idx="0">
                  <c:v>TRANSPORT</c:v>
                </c:pt>
              </c:strCache>
            </c:strRef>
          </c:tx>
          <c:spPr>
            <a:solidFill>
              <a:schemeClr val="accent2"/>
            </a:solidFill>
            <a:ln>
              <a:noFill/>
            </a:ln>
            <a:effectLst/>
          </c:spPr>
          <c:invertIfNegative val="0"/>
          <c:cat>
            <c:strRef>
              <c:f>'Luna Februarie'!$C$38:$D$38</c:f>
              <c:strCache>
                <c:ptCount val="2"/>
                <c:pt idx="0">
                  <c:v>Cost prevăzut</c:v>
                </c:pt>
                <c:pt idx="1">
                  <c:v>Cost real</c:v>
                </c:pt>
              </c:strCache>
            </c:strRef>
          </c:cat>
          <c:val>
            <c:numRef>
              <c:f>'Luna Februarie'!$C$36:$D$36</c:f>
              <c:numCache>
                <c:formatCode>#,##0\ [$lei-418];[Red]\-#,##0\ [$lei-418]</c:formatCode>
                <c:ptCount val="2"/>
                <c:pt idx="0">
                  <c:v>0</c:v>
                </c:pt>
                <c:pt idx="1">
                  <c:v>0</c:v>
                </c:pt>
              </c:numCache>
            </c:numRef>
          </c:val>
          <c:extLst>
            <c:ext xmlns:c16="http://schemas.microsoft.com/office/drawing/2014/chart" uri="{C3380CC4-5D6E-409C-BE32-E72D297353CC}">
              <c16:uniqueId val="{00000001-D609-4AB8-9AC2-18773EA165E6}"/>
            </c:ext>
          </c:extLst>
        </c:ser>
        <c:ser>
          <c:idx val="2"/>
          <c:order val="2"/>
          <c:tx>
            <c:strRef>
              <c:f>'Luna Februarie'!$B$38</c:f>
              <c:strCache>
                <c:ptCount val="1"/>
                <c:pt idx="0">
                  <c:v>ALIMENTE</c:v>
                </c:pt>
              </c:strCache>
            </c:strRef>
          </c:tx>
          <c:spPr>
            <a:solidFill>
              <a:schemeClr val="accent3"/>
            </a:solidFill>
            <a:ln>
              <a:noFill/>
            </a:ln>
            <a:effectLst/>
          </c:spPr>
          <c:invertIfNegative val="0"/>
          <c:cat>
            <c:strRef>
              <c:f>'Luna Februarie'!$C$38:$D$38</c:f>
              <c:strCache>
                <c:ptCount val="2"/>
                <c:pt idx="0">
                  <c:v>Cost prevăzut</c:v>
                </c:pt>
                <c:pt idx="1">
                  <c:v>Cost real</c:v>
                </c:pt>
              </c:strCache>
            </c:strRef>
          </c:cat>
          <c:val>
            <c:numRef>
              <c:f>'Luna Februarie'!$C$42:$D$42</c:f>
              <c:numCache>
                <c:formatCode>#,##0\ [$lei-418];[Red]\-#,##0\ [$lei-418]</c:formatCode>
                <c:ptCount val="2"/>
                <c:pt idx="0">
                  <c:v>0</c:v>
                </c:pt>
                <c:pt idx="1">
                  <c:v>0</c:v>
                </c:pt>
              </c:numCache>
            </c:numRef>
          </c:val>
          <c:extLst>
            <c:ext xmlns:c16="http://schemas.microsoft.com/office/drawing/2014/chart" uri="{C3380CC4-5D6E-409C-BE32-E72D297353CC}">
              <c16:uniqueId val="{00000002-D609-4AB8-9AC2-18773EA165E6}"/>
            </c:ext>
          </c:extLst>
        </c:ser>
        <c:ser>
          <c:idx val="3"/>
          <c:order val="3"/>
          <c:tx>
            <c:strRef>
              <c:f>'Luna Februarie'!$B$44</c:f>
              <c:strCache>
                <c:ptCount val="1"/>
                <c:pt idx="0">
                  <c:v>ECONOMII SAU INVESTIŢII</c:v>
                </c:pt>
              </c:strCache>
            </c:strRef>
          </c:tx>
          <c:spPr>
            <a:solidFill>
              <a:schemeClr val="accent4"/>
            </a:solidFill>
            <a:ln>
              <a:noFill/>
            </a:ln>
            <a:effectLst/>
          </c:spPr>
          <c:invertIfNegative val="0"/>
          <c:cat>
            <c:strRef>
              <c:f>'Luna Februarie'!$C$38:$D$38</c:f>
              <c:strCache>
                <c:ptCount val="2"/>
                <c:pt idx="0">
                  <c:v>Cost prevăzut</c:v>
                </c:pt>
                <c:pt idx="1">
                  <c:v>Cost real</c:v>
                </c:pt>
              </c:strCache>
            </c:strRef>
          </c:cat>
          <c:val>
            <c:numRef>
              <c:f>'Luna Februarie'!$C$54:$D$54</c:f>
              <c:numCache>
                <c:formatCode>#,##0\ [$lei-418];[Red]\-#,##0\ [$lei-418]</c:formatCode>
                <c:ptCount val="2"/>
                <c:pt idx="0">
                  <c:v>0</c:v>
                </c:pt>
                <c:pt idx="1">
                  <c:v>0</c:v>
                </c:pt>
              </c:numCache>
            </c:numRef>
          </c:val>
          <c:extLst>
            <c:ext xmlns:c16="http://schemas.microsoft.com/office/drawing/2014/chart" uri="{C3380CC4-5D6E-409C-BE32-E72D297353CC}">
              <c16:uniqueId val="{00000003-D609-4AB8-9AC2-18773EA165E6}"/>
            </c:ext>
          </c:extLst>
        </c:ser>
        <c:ser>
          <c:idx val="4"/>
          <c:order val="4"/>
          <c:tx>
            <c:strRef>
              <c:f>'Luna Februarie'!$B$63</c:f>
              <c:strCache>
                <c:ptCount val="1"/>
                <c:pt idx="0">
                  <c:v>COPII</c:v>
                </c:pt>
              </c:strCache>
            </c:strRef>
          </c:tx>
          <c:spPr>
            <a:solidFill>
              <a:schemeClr val="accent5"/>
            </a:solidFill>
            <a:ln>
              <a:noFill/>
            </a:ln>
            <a:effectLst/>
          </c:spPr>
          <c:invertIfNegative val="0"/>
          <c:cat>
            <c:strRef>
              <c:f>'Luna Februarie'!$C$38:$D$38</c:f>
              <c:strCache>
                <c:ptCount val="2"/>
                <c:pt idx="0">
                  <c:v>Cost prevăzut</c:v>
                </c:pt>
                <c:pt idx="1">
                  <c:v>Cost real</c:v>
                </c:pt>
              </c:strCache>
            </c:strRef>
          </c:cat>
          <c:val>
            <c:numRef>
              <c:f>'Luna Februarie'!$C$61:$D$61</c:f>
              <c:numCache>
                <c:formatCode>#,##0\ [$lei-418];[Red]\-#,##0\ [$lei-418]</c:formatCode>
                <c:ptCount val="2"/>
                <c:pt idx="0">
                  <c:v>0</c:v>
                </c:pt>
                <c:pt idx="1">
                  <c:v>0</c:v>
                </c:pt>
              </c:numCache>
            </c:numRef>
          </c:val>
          <c:extLst>
            <c:ext xmlns:c16="http://schemas.microsoft.com/office/drawing/2014/chart" uri="{C3380CC4-5D6E-409C-BE32-E72D297353CC}">
              <c16:uniqueId val="{00000004-D609-4AB8-9AC2-18773EA165E6}"/>
            </c:ext>
          </c:extLst>
        </c:ser>
        <c:ser>
          <c:idx val="5"/>
          <c:order val="5"/>
          <c:tx>
            <c:strRef>
              <c:f>'Luna Februarie'!$G$15</c:f>
              <c:strCache>
                <c:ptCount val="1"/>
                <c:pt idx="0">
                  <c:v>ÎNGRIJIRE FAMILIE/PERSONALĂ</c:v>
                </c:pt>
              </c:strCache>
            </c:strRef>
          </c:tx>
          <c:spPr>
            <a:solidFill>
              <a:schemeClr val="accent6"/>
            </a:solidFill>
            <a:ln>
              <a:noFill/>
            </a:ln>
            <a:effectLst/>
          </c:spPr>
          <c:invertIfNegative val="0"/>
          <c:cat>
            <c:strRef>
              <c:f>'Luna Februarie'!$C$38:$D$38</c:f>
              <c:strCache>
                <c:ptCount val="2"/>
                <c:pt idx="0">
                  <c:v>Cost prevăzut</c:v>
                </c:pt>
                <c:pt idx="1">
                  <c:v>Cost real</c:v>
                </c:pt>
              </c:strCache>
            </c:strRef>
          </c:cat>
          <c:val>
            <c:numRef>
              <c:f>'Luna Februarie'!$C$68:$D$68</c:f>
              <c:numCache>
                <c:formatCode>#,##0\ [$lei-418];[Red]\-#,##0\ [$lei-418]</c:formatCode>
                <c:ptCount val="2"/>
                <c:pt idx="0">
                  <c:v>0</c:v>
                </c:pt>
                <c:pt idx="1">
                  <c:v>0</c:v>
                </c:pt>
              </c:numCache>
            </c:numRef>
          </c:val>
          <c:extLst>
            <c:ext xmlns:c16="http://schemas.microsoft.com/office/drawing/2014/chart" uri="{C3380CC4-5D6E-409C-BE32-E72D297353CC}">
              <c16:uniqueId val="{00000005-D609-4AB8-9AC2-18773EA165E6}"/>
            </c:ext>
          </c:extLst>
        </c:ser>
        <c:ser>
          <c:idx val="6"/>
          <c:order val="6"/>
          <c:tx>
            <c:strRef>
              <c:f>'Luna Februarie'!$G$28</c:f>
              <c:strCache>
                <c:ptCount val="1"/>
                <c:pt idx="0">
                  <c:v>ÎMPRUMUTURI</c:v>
                </c:pt>
              </c:strCache>
            </c:strRef>
          </c:tx>
          <c:spPr>
            <a:solidFill>
              <a:schemeClr val="accent1">
                <a:lumMod val="60000"/>
              </a:schemeClr>
            </a:solidFill>
            <a:ln>
              <a:noFill/>
            </a:ln>
            <a:effectLst/>
          </c:spPr>
          <c:invertIfNegative val="0"/>
          <c:cat>
            <c:strRef>
              <c:f>'Luna Februarie'!$C$38:$D$38</c:f>
              <c:strCache>
                <c:ptCount val="2"/>
                <c:pt idx="0">
                  <c:v>Cost prevăzut</c:v>
                </c:pt>
                <c:pt idx="1">
                  <c:v>Cost real</c:v>
                </c:pt>
              </c:strCache>
            </c:strRef>
          </c:cat>
          <c:val>
            <c:numRef>
              <c:f>'Luna Februarie'!$H$26:$I$26</c:f>
              <c:numCache>
                <c:formatCode>#,##0\ [$lei-418];[Red]\-#,##0\ [$lei-418]</c:formatCode>
                <c:ptCount val="2"/>
                <c:pt idx="0">
                  <c:v>0</c:v>
                </c:pt>
                <c:pt idx="1">
                  <c:v>0</c:v>
                </c:pt>
              </c:numCache>
            </c:numRef>
          </c:val>
          <c:extLst>
            <c:ext xmlns:c16="http://schemas.microsoft.com/office/drawing/2014/chart" uri="{C3380CC4-5D6E-409C-BE32-E72D297353CC}">
              <c16:uniqueId val="{00000006-D609-4AB8-9AC2-18773EA165E6}"/>
            </c:ext>
          </c:extLst>
        </c:ser>
        <c:ser>
          <c:idx val="7"/>
          <c:order val="7"/>
          <c:tx>
            <c:strRef>
              <c:f>'Luna Februarie'!$G$42</c:f>
              <c:strCache>
                <c:ptCount val="1"/>
                <c:pt idx="0">
                  <c:v>DISTRACȚIE</c:v>
                </c:pt>
              </c:strCache>
            </c:strRef>
          </c:tx>
          <c:spPr>
            <a:solidFill>
              <a:schemeClr val="accent2">
                <a:lumMod val="60000"/>
              </a:schemeClr>
            </a:solidFill>
            <a:ln>
              <a:noFill/>
            </a:ln>
            <a:effectLst/>
          </c:spPr>
          <c:invertIfNegative val="0"/>
          <c:cat>
            <c:strRef>
              <c:f>'Luna Februarie'!$C$38:$D$38</c:f>
              <c:strCache>
                <c:ptCount val="2"/>
                <c:pt idx="0">
                  <c:v>Cost prevăzut</c:v>
                </c:pt>
                <c:pt idx="1">
                  <c:v>Cost real</c:v>
                </c:pt>
              </c:strCache>
            </c:strRef>
          </c:cat>
          <c:val>
            <c:numRef>
              <c:f>'Luna Februarie'!$H$40:$I$40</c:f>
              <c:numCache>
                <c:formatCode>#,##0\ [$lei-418];[Red]\-#,##0\ [$lei-418]</c:formatCode>
                <c:ptCount val="2"/>
                <c:pt idx="0">
                  <c:v>0</c:v>
                </c:pt>
                <c:pt idx="1">
                  <c:v>0</c:v>
                </c:pt>
              </c:numCache>
            </c:numRef>
          </c:val>
          <c:extLst>
            <c:ext xmlns:c16="http://schemas.microsoft.com/office/drawing/2014/chart" uri="{C3380CC4-5D6E-409C-BE32-E72D297353CC}">
              <c16:uniqueId val="{00000007-D609-4AB8-9AC2-18773EA165E6}"/>
            </c:ext>
          </c:extLst>
        </c:ser>
        <c:ser>
          <c:idx val="8"/>
          <c:order val="8"/>
          <c:tx>
            <c:strRef>
              <c:f>'Luna Februarie'!$G$51</c:f>
              <c:strCache>
                <c:ptCount val="1"/>
                <c:pt idx="0">
                  <c:v>CADOURI ŞI DONAŢII</c:v>
                </c:pt>
              </c:strCache>
            </c:strRef>
          </c:tx>
          <c:spPr>
            <a:solidFill>
              <a:schemeClr val="accent3">
                <a:lumMod val="60000"/>
              </a:schemeClr>
            </a:solidFill>
            <a:ln>
              <a:noFill/>
            </a:ln>
            <a:effectLst/>
          </c:spPr>
          <c:invertIfNegative val="0"/>
          <c:cat>
            <c:strRef>
              <c:f>'Luna Februarie'!$C$38:$D$38</c:f>
              <c:strCache>
                <c:ptCount val="2"/>
                <c:pt idx="0">
                  <c:v>Cost prevăzut</c:v>
                </c:pt>
                <c:pt idx="1">
                  <c:v>Cost real</c:v>
                </c:pt>
              </c:strCache>
            </c:strRef>
          </c:cat>
          <c:val>
            <c:numRef>
              <c:f>'Luna Februarie'!$H$49:$I$49</c:f>
              <c:numCache>
                <c:formatCode>#,##0\ [$lei-418];[Red]\-#,##0\ [$lei-418]</c:formatCode>
                <c:ptCount val="2"/>
                <c:pt idx="0">
                  <c:v>0</c:v>
                </c:pt>
                <c:pt idx="1">
                  <c:v>0</c:v>
                </c:pt>
              </c:numCache>
            </c:numRef>
          </c:val>
          <c:extLst>
            <c:ext xmlns:c16="http://schemas.microsoft.com/office/drawing/2014/chart" uri="{C3380CC4-5D6E-409C-BE32-E72D297353CC}">
              <c16:uniqueId val="{00000008-D609-4AB8-9AC2-18773EA165E6}"/>
            </c:ext>
          </c:extLst>
        </c:ser>
        <c:ser>
          <c:idx val="9"/>
          <c:order val="9"/>
          <c:tx>
            <c:strRef>
              <c:f>'Luna Februarie'!$G$57</c:f>
              <c:strCache>
                <c:ptCount val="1"/>
                <c:pt idx="0">
                  <c:v>ANIMALE DE COMPANIE</c:v>
                </c:pt>
              </c:strCache>
            </c:strRef>
          </c:tx>
          <c:spPr>
            <a:solidFill>
              <a:schemeClr val="accent4">
                <a:lumMod val="60000"/>
              </a:schemeClr>
            </a:solidFill>
            <a:ln>
              <a:noFill/>
            </a:ln>
            <a:effectLst/>
          </c:spPr>
          <c:invertIfNegative val="0"/>
          <c:cat>
            <c:strRef>
              <c:f>'Luna Februarie'!$C$38:$D$38</c:f>
              <c:strCache>
                <c:ptCount val="2"/>
                <c:pt idx="0">
                  <c:v>Cost prevăzut</c:v>
                </c:pt>
                <c:pt idx="1">
                  <c:v>Cost real</c:v>
                </c:pt>
              </c:strCache>
            </c:strRef>
          </c:cat>
          <c:val>
            <c:numRef>
              <c:f>'Luna Februarie'!$H$55:$I$55</c:f>
              <c:numCache>
                <c:formatCode>#,##0\ [$lei-418];[Red]\-#,##0\ [$lei-418]</c:formatCode>
                <c:ptCount val="2"/>
                <c:pt idx="0">
                  <c:v>0</c:v>
                </c:pt>
                <c:pt idx="1">
                  <c:v>0</c:v>
                </c:pt>
              </c:numCache>
            </c:numRef>
          </c:val>
          <c:extLst>
            <c:ext xmlns:c16="http://schemas.microsoft.com/office/drawing/2014/chart" uri="{C3380CC4-5D6E-409C-BE32-E72D297353CC}">
              <c16:uniqueId val="{00000009-D609-4AB8-9AC2-18773EA165E6}"/>
            </c:ext>
          </c:extLst>
        </c:ser>
        <c:ser>
          <c:idx val="10"/>
          <c:order val="10"/>
          <c:tx>
            <c:strRef>
              <c:f>'Luna Februarie'!$G$64</c:f>
              <c:strCache>
                <c:ptCount val="1"/>
                <c:pt idx="0">
                  <c:v>ALTELE</c:v>
                </c:pt>
              </c:strCache>
            </c:strRef>
          </c:tx>
          <c:spPr>
            <a:solidFill>
              <a:schemeClr val="accent5">
                <a:lumMod val="60000"/>
              </a:schemeClr>
            </a:solidFill>
            <a:ln>
              <a:noFill/>
            </a:ln>
            <a:effectLst/>
          </c:spPr>
          <c:invertIfNegative val="0"/>
          <c:cat>
            <c:strRef>
              <c:f>'Luna Februarie'!$C$38:$D$38</c:f>
              <c:strCache>
                <c:ptCount val="2"/>
                <c:pt idx="0">
                  <c:v>Cost prevăzut</c:v>
                </c:pt>
                <c:pt idx="1">
                  <c:v>Cost real</c:v>
                </c:pt>
              </c:strCache>
            </c:strRef>
          </c:cat>
          <c:val>
            <c:numRef>
              <c:f>'Luna Februarie'!$H$62:$I$62</c:f>
              <c:numCache>
                <c:formatCode>#,##0\ [$lei-418];[Red]\-#,##0\ [$lei-418]</c:formatCode>
                <c:ptCount val="2"/>
                <c:pt idx="0">
                  <c:v>0</c:v>
                </c:pt>
                <c:pt idx="1">
                  <c:v>0</c:v>
                </c:pt>
              </c:numCache>
            </c:numRef>
          </c:val>
          <c:extLst>
            <c:ext xmlns:c16="http://schemas.microsoft.com/office/drawing/2014/chart" uri="{C3380CC4-5D6E-409C-BE32-E72D297353CC}">
              <c16:uniqueId val="{0000000A-D609-4AB8-9AC2-18773EA165E6}"/>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Februarie'!$C$6</c:f>
              <c:strCache>
                <c:ptCount val="1"/>
                <c:pt idx="0">
                  <c:v>ESTIMAT</c:v>
                </c:pt>
              </c:strCache>
            </c:strRef>
          </c:tx>
          <c:spPr>
            <a:solidFill>
              <a:schemeClr val="accent1"/>
            </a:solidFill>
            <a:ln>
              <a:noFill/>
            </a:ln>
            <a:effectLst/>
          </c:spPr>
          <c:invertIfNegative val="0"/>
          <c:cat>
            <c:strRef>
              <c:f>'Luna Februarie'!$B$7:$B$10</c:f>
              <c:strCache>
                <c:ptCount val="4"/>
                <c:pt idx="0">
                  <c:v>Venit 1</c:v>
                </c:pt>
                <c:pt idx="1">
                  <c:v>Venit 2</c:v>
                </c:pt>
                <c:pt idx="2">
                  <c:v>Venit suplimentar</c:v>
                </c:pt>
                <c:pt idx="3">
                  <c:v>Tichete de masă</c:v>
                </c:pt>
              </c:strCache>
            </c:strRef>
          </c:cat>
          <c:val>
            <c:numRef>
              <c:f>'Luna Februarie'!$C$7:$C$10</c:f>
              <c:numCache>
                <c:formatCode>#,##0\ [$lei-418];[Red]\-#,##0\ [$lei-418]</c:formatCode>
                <c:ptCount val="4"/>
              </c:numCache>
            </c:numRef>
          </c:val>
          <c:extLst>
            <c:ext xmlns:c16="http://schemas.microsoft.com/office/drawing/2014/chart" uri="{C3380CC4-5D6E-409C-BE32-E72D297353CC}">
              <c16:uniqueId val="{00000000-15C8-48A4-B2AF-A82A4DCC8A4C}"/>
            </c:ext>
          </c:extLst>
        </c:ser>
        <c:ser>
          <c:idx val="1"/>
          <c:order val="1"/>
          <c:tx>
            <c:strRef>
              <c:f>'Luna Februarie'!$D$6</c:f>
              <c:strCache>
                <c:ptCount val="1"/>
                <c:pt idx="0">
                  <c:v>REAL</c:v>
                </c:pt>
              </c:strCache>
            </c:strRef>
          </c:tx>
          <c:spPr>
            <a:solidFill>
              <a:schemeClr val="accent2"/>
            </a:solidFill>
            <a:ln>
              <a:noFill/>
            </a:ln>
            <a:effectLst/>
          </c:spPr>
          <c:invertIfNegative val="0"/>
          <c:cat>
            <c:strRef>
              <c:f>'Luna Februarie'!$B$7:$B$10</c:f>
              <c:strCache>
                <c:ptCount val="4"/>
                <c:pt idx="0">
                  <c:v>Venit 1</c:v>
                </c:pt>
                <c:pt idx="1">
                  <c:v>Venit 2</c:v>
                </c:pt>
                <c:pt idx="2">
                  <c:v>Venit suplimentar</c:v>
                </c:pt>
                <c:pt idx="3">
                  <c:v>Tichete de masă</c:v>
                </c:pt>
              </c:strCache>
            </c:strRef>
          </c:cat>
          <c:val>
            <c:numRef>
              <c:f>'Luna Februarie'!$D$7:$D$10</c:f>
              <c:numCache>
                <c:formatCode>General</c:formatCode>
                <c:ptCount val="4"/>
              </c:numCache>
            </c:numRef>
          </c:val>
          <c:extLst>
            <c:ext xmlns:c16="http://schemas.microsoft.com/office/drawing/2014/chart" uri="{C3380CC4-5D6E-409C-BE32-E72D297353CC}">
              <c16:uniqueId val="{00000001-15C8-48A4-B2AF-A82A4DCC8A4C}"/>
            </c:ext>
          </c:extLst>
        </c:ser>
        <c:dLbls>
          <c:showLegendKey val="0"/>
          <c:showVal val="0"/>
          <c:showCatName val="0"/>
          <c:showSerName val="0"/>
          <c:showPercent val="0"/>
          <c:showBubbleSize val="0"/>
        </c:dLbls>
        <c:gapWidth val="150"/>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procente</a:t>
            </a:r>
            <a:r>
              <a:rPr lang="en-US" baseline="0"/>
              <a:t> buget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00-4F69-B7F7-6FCE17C645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00-4F69-B7F7-6FCE17C645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00-4F69-B7F7-6FCE17C645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C00-4F69-B7F7-6FCE17C645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00-4F69-B7F7-6FCE17C6455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C00-4F69-B7F7-6FCE17C6455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C00-4F69-B7F7-6FCE17C6455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C00-4F69-B7F7-6FCE17C6455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C00-4F69-B7F7-6FCE17C6455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C00-4F69-B7F7-6FCE17C6455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C00-4F69-B7F7-6FCE17C6455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C00-4F69-B7F7-6FCE17C6455A}"/>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Februarie'!$M$35:$M$46</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Februarie'!$N$35:$N$46</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72C-4823-9911-C6BFD0CADBB5}"/>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'Luna Martie'!$B$15</c:f>
              <c:strCache>
                <c:ptCount val="1"/>
                <c:pt idx="0">
                  <c:v>LOCUINȚĂ</c:v>
                </c:pt>
              </c:strCache>
            </c:strRef>
          </c:tx>
          <c:spPr>
            <a:solidFill>
              <a:schemeClr val="accent1"/>
            </a:solidFill>
            <a:ln>
              <a:noFill/>
            </a:ln>
            <a:effectLst/>
          </c:spPr>
          <c:invertIfNegative val="0"/>
          <c:cat>
            <c:strRef>
              <c:f>'Luna Martie'!$C$38:$D$38</c:f>
              <c:strCache>
                <c:ptCount val="2"/>
                <c:pt idx="0">
                  <c:v>Cost prevăzut</c:v>
                </c:pt>
                <c:pt idx="1">
                  <c:v>Cost real</c:v>
                </c:pt>
              </c:strCache>
            </c:strRef>
          </c:cat>
          <c:val>
            <c:numRef>
              <c:f>'Luna Martie'!$C$26:$D$26</c:f>
              <c:numCache>
                <c:formatCode>#,##0\ [$lei-418];[Red]\-#,##0\ [$lei-418]</c:formatCode>
                <c:ptCount val="2"/>
                <c:pt idx="0">
                  <c:v>0</c:v>
                </c:pt>
                <c:pt idx="1">
                  <c:v>0</c:v>
                </c:pt>
              </c:numCache>
            </c:numRef>
          </c:val>
          <c:extLst>
            <c:ext xmlns:c16="http://schemas.microsoft.com/office/drawing/2014/chart" uri="{C3380CC4-5D6E-409C-BE32-E72D297353CC}">
              <c16:uniqueId val="{00000000-8A98-475D-9EFC-421AB0F300E4}"/>
            </c:ext>
          </c:extLst>
        </c:ser>
        <c:ser>
          <c:idx val="1"/>
          <c:order val="1"/>
          <c:tx>
            <c:strRef>
              <c:f>'Luna Martie'!$B$28</c:f>
              <c:strCache>
                <c:ptCount val="1"/>
                <c:pt idx="0">
                  <c:v>TRANSPORT</c:v>
                </c:pt>
              </c:strCache>
            </c:strRef>
          </c:tx>
          <c:spPr>
            <a:solidFill>
              <a:schemeClr val="accent2"/>
            </a:solidFill>
            <a:ln>
              <a:noFill/>
            </a:ln>
            <a:effectLst/>
          </c:spPr>
          <c:invertIfNegative val="0"/>
          <c:cat>
            <c:strRef>
              <c:f>'Luna Martie'!$C$38:$D$38</c:f>
              <c:strCache>
                <c:ptCount val="2"/>
                <c:pt idx="0">
                  <c:v>Cost prevăzut</c:v>
                </c:pt>
                <c:pt idx="1">
                  <c:v>Cost real</c:v>
                </c:pt>
              </c:strCache>
            </c:strRef>
          </c:cat>
          <c:val>
            <c:numRef>
              <c:f>'Luna Martie'!$C$36:$D$36</c:f>
              <c:numCache>
                <c:formatCode>#,##0\ [$lei-418];[Red]\-#,##0\ [$lei-418]</c:formatCode>
                <c:ptCount val="2"/>
                <c:pt idx="0">
                  <c:v>0</c:v>
                </c:pt>
                <c:pt idx="1">
                  <c:v>0</c:v>
                </c:pt>
              </c:numCache>
            </c:numRef>
          </c:val>
          <c:extLst>
            <c:ext xmlns:c16="http://schemas.microsoft.com/office/drawing/2014/chart" uri="{C3380CC4-5D6E-409C-BE32-E72D297353CC}">
              <c16:uniqueId val="{00000001-8A98-475D-9EFC-421AB0F300E4}"/>
            </c:ext>
          </c:extLst>
        </c:ser>
        <c:ser>
          <c:idx val="2"/>
          <c:order val="2"/>
          <c:tx>
            <c:strRef>
              <c:f>'Luna Martie'!$B$38</c:f>
              <c:strCache>
                <c:ptCount val="1"/>
                <c:pt idx="0">
                  <c:v>ALIMENTE</c:v>
                </c:pt>
              </c:strCache>
            </c:strRef>
          </c:tx>
          <c:spPr>
            <a:solidFill>
              <a:schemeClr val="accent3"/>
            </a:solidFill>
            <a:ln>
              <a:noFill/>
            </a:ln>
            <a:effectLst/>
          </c:spPr>
          <c:invertIfNegative val="0"/>
          <c:cat>
            <c:strRef>
              <c:f>'Luna Martie'!$C$38:$D$38</c:f>
              <c:strCache>
                <c:ptCount val="2"/>
                <c:pt idx="0">
                  <c:v>Cost prevăzut</c:v>
                </c:pt>
                <c:pt idx="1">
                  <c:v>Cost real</c:v>
                </c:pt>
              </c:strCache>
            </c:strRef>
          </c:cat>
          <c:val>
            <c:numRef>
              <c:f>'Luna Martie'!$C$42:$D$42</c:f>
              <c:numCache>
                <c:formatCode>#,##0\ [$lei-418];[Red]\-#,##0\ [$lei-418]</c:formatCode>
                <c:ptCount val="2"/>
                <c:pt idx="0">
                  <c:v>0</c:v>
                </c:pt>
                <c:pt idx="1">
                  <c:v>0</c:v>
                </c:pt>
              </c:numCache>
            </c:numRef>
          </c:val>
          <c:extLst>
            <c:ext xmlns:c16="http://schemas.microsoft.com/office/drawing/2014/chart" uri="{C3380CC4-5D6E-409C-BE32-E72D297353CC}">
              <c16:uniqueId val="{00000002-8A98-475D-9EFC-421AB0F300E4}"/>
            </c:ext>
          </c:extLst>
        </c:ser>
        <c:ser>
          <c:idx val="3"/>
          <c:order val="3"/>
          <c:tx>
            <c:strRef>
              <c:f>'Luna Martie'!$B$44</c:f>
              <c:strCache>
                <c:ptCount val="1"/>
                <c:pt idx="0">
                  <c:v>ECONOMII SAU INVESTIŢII</c:v>
                </c:pt>
              </c:strCache>
            </c:strRef>
          </c:tx>
          <c:spPr>
            <a:solidFill>
              <a:schemeClr val="accent4"/>
            </a:solidFill>
            <a:ln>
              <a:noFill/>
            </a:ln>
            <a:effectLst/>
          </c:spPr>
          <c:invertIfNegative val="0"/>
          <c:cat>
            <c:strRef>
              <c:f>'Luna Martie'!$C$38:$D$38</c:f>
              <c:strCache>
                <c:ptCount val="2"/>
                <c:pt idx="0">
                  <c:v>Cost prevăzut</c:v>
                </c:pt>
                <c:pt idx="1">
                  <c:v>Cost real</c:v>
                </c:pt>
              </c:strCache>
            </c:strRef>
          </c:cat>
          <c:val>
            <c:numRef>
              <c:f>'Luna Martie'!$C$54:$D$54</c:f>
              <c:numCache>
                <c:formatCode>#,##0\ [$lei-418];[Red]\-#,##0\ [$lei-418]</c:formatCode>
                <c:ptCount val="2"/>
                <c:pt idx="0">
                  <c:v>0</c:v>
                </c:pt>
                <c:pt idx="1">
                  <c:v>0</c:v>
                </c:pt>
              </c:numCache>
            </c:numRef>
          </c:val>
          <c:extLst>
            <c:ext xmlns:c16="http://schemas.microsoft.com/office/drawing/2014/chart" uri="{C3380CC4-5D6E-409C-BE32-E72D297353CC}">
              <c16:uniqueId val="{00000003-8A98-475D-9EFC-421AB0F300E4}"/>
            </c:ext>
          </c:extLst>
        </c:ser>
        <c:ser>
          <c:idx val="4"/>
          <c:order val="4"/>
          <c:tx>
            <c:strRef>
              <c:f>'Luna Martie'!$B$63</c:f>
              <c:strCache>
                <c:ptCount val="1"/>
                <c:pt idx="0">
                  <c:v>COPII</c:v>
                </c:pt>
              </c:strCache>
            </c:strRef>
          </c:tx>
          <c:spPr>
            <a:solidFill>
              <a:schemeClr val="accent5"/>
            </a:solidFill>
            <a:ln>
              <a:noFill/>
            </a:ln>
            <a:effectLst/>
          </c:spPr>
          <c:invertIfNegative val="0"/>
          <c:cat>
            <c:strRef>
              <c:f>'Luna Martie'!$C$38:$D$38</c:f>
              <c:strCache>
                <c:ptCount val="2"/>
                <c:pt idx="0">
                  <c:v>Cost prevăzut</c:v>
                </c:pt>
                <c:pt idx="1">
                  <c:v>Cost real</c:v>
                </c:pt>
              </c:strCache>
            </c:strRef>
          </c:cat>
          <c:val>
            <c:numRef>
              <c:f>'Luna Martie'!$C$61:$D$61</c:f>
              <c:numCache>
                <c:formatCode>#,##0\ [$lei-418];[Red]\-#,##0\ [$lei-418]</c:formatCode>
                <c:ptCount val="2"/>
                <c:pt idx="0">
                  <c:v>0</c:v>
                </c:pt>
                <c:pt idx="1">
                  <c:v>0</c:v>
                </c:pt>
              </c:numCache>
            </c:numRef>
          </c:val>
          <c:extLst>
            <c:ext xmlns:c16="http://schemas.microsoft.com/office/drawing/2014/chart" uri="{C3380CC4-5D6E-409C-BE32-E72D297353CC}">
              <c16:uniqueId val="{00000004-8A98-475D-9EFC-421AB0F300E4}"/>
            </c:ext>
          </c:extLst>
        </c:ser>
        <c:ser>
          <c:idx val="5"/>
          <c:order val="5"/>
          <c:tx>
            <c:strRef>
              <c:f>'Luna Martie'!$G$15</c:f>
              <c:strCache>
                <c:ptCount val="1"/>
                <c:pt idx="0">
                  <c:v>ÎNGRIJIRE FAMILIE/PERSONALĂ</c:v>
                </c:pt>
              </c:strCache>
            </c:strRef>
          </c:tx>
          <c:spPr>
            <a:solidFill>
              <a:schemeClr val="accent6"/>
            </a:solidFill>
            <a:ln>
              <a:noFill/>
            </a:ln>
            <a:effectLst/>
          </c:spPr>
          <c:invertIfNegative val="0"/>
          <c:cat>
            <c:strRef>
              <c:f>'Luna Martie'!$C$38:$D$38</c:f>
              <c:strCache>
                <c:ptCount val="2"/>
                <c:pt idx="0">
                  <c:v>Cost prevăzut</c:v>
                </c:pt>
                <c:pt idx="1">
                  <c:v>Cost real</c:v>
                </c:pt>
              </c:strCache>
            </c:strRef>
          </c:cat>
          <c:val>
            <c:numRef>
              <c:f>'Luna Martie'!$C$68:$D$68</c:f>
              <c:numCache>
                <c:formatCode>#,##0\ [$lei-418];[Red]\-#,##0\ [$lei-418]</c:formatCode>
                <c:ptCount val="2"/>
                <c:pt idx="0">
                  <c:v>0</c:v>
                </c:pt>
                <c:pt idx="1">
                  <c:v>0</c:v>
                </c:pt>
              </c:numCache>
            </c:numRef>
          </c:val>
          <c:extLst>
            <c:ext xmlns:c16="http://schemas.microsoft.com/office/drawing/2014/chart" uri="{C3380CC4-5D6E-409C-BE32-E72D297353CC}">
              <c16:uniqueId val="{00000005-8A98-475D-9EFC-421AB0F300E4}"/>
            </c:ext>
          </c:extLst>
        </c:ser>
        <c:ser>
          <c:idx val="6"/>
          <c:order val="6"/>
          <c:tx>
            <c:strRef>
              <c:f>'Luna Martie'!$G$28</c:f>
              <c:strCache>
                <c:ptCount val="1"/>
                <c:pt idx="0">
                  <c:v>ÎMPRUMUTURI</c:v>
                </c:pt>
              </c:strCache>
            </c:strRef>
          </c:tx>
          <c:spPr>
            <a:solidFill>
              <a:schemeClr val="accent1">
                <a:lumMod val="60000"/>
              </a:schemeClr>
            </a:solidFill>
            <a:ln>
              <a:noFill/>
            </a:ln>
            <a:effectLst/>
          </c:spPr>
          <c:invertIfNegative val="0"/>
          <c:cat>
            <c:strRef>
              <c:f>'Luna Martie'!$C$38:$D$38</c:f>
              <c:strCache>
                <c:ptCount val="2"/>
                <c:pt idx="0">
                  <c:v>Cost prevăzut</c:v>
                </c:pt>
                <c:pt idx="1">
                  <c:v>Cost real</c:v>
                </c:pt>
              </c:strCache>
            </c:strRef>
          </c:cat>
          <c:val>
            <c:numRef>
              <c:f>'Luna Martie'!$H$26:$I$26</c:f>
              <c:numCache>
                <c:formatCode>#,##0\ [$lei-418];[Red]\-#,##0\ [$lei-418]</c:formatCode>
                <c:ptCount val="2"/>
                <c:pt idx="0">
                  <c:v>0</c:v>
                </c:pt>
                <c:pt idx="1">
                  <c:v>0</c:v>
                </c:pt>
              </c:numCache>
            </c:numRef>
          </c:val>
          <c:extLst>
            <c:ext xmlns:c16="http://schemas.microsoft.com/office/drawing/2014/chart" uri="{C3380CC4-5D6E-409C-BE32-E72D297353CC}">
              <c16:uniqueId val="{00000006-8A98-475D-9EFC-421AB0F300E4}"/>
            </c:ext>
          </c:extLst>
        </c:ser>
        <c:ser>
          <c:idx val="7"/>
          <c:order val="7"/>
          <c:tx>
            <c:strRef>
              <c:f>'Luna Martie'!$G$42</c:f>
              <c:strCache>
                <c:ptCount val="1"/>
                <c:pt idx="0">
                  <c:v>DISTRACȚIE</c:v>
                </c:pt>
              </c:strCache>
            </c:strRef>
          </c:tx>
          <c:spPr>
            <a:solidFill>
              <a:schemeClr val="accent2">
                <a:lumMod val="60000"/>
              </a:schemeClr>
            </a:solidFill>
            <a:ln>
              <a:noFill/>
            </a:ln>
            <a:effectLst/>
          </c:spPr>
          <c:invertIfNegative val="0"/>
          <c:cat>
            <c:strRef>
              <c:f>'Luna Martie'!$C$38:$D$38</c:f>
              <c:strCache>
                <c:ptCount val="2"/>
                <c:pt idx="0">
                  <c:v>Cost prevăzut</c:v>
                </c:pt>
                <c:pt idx="1">
                  <c:v>Cost real</c:v>
                </c:pt>
              </c:strCache>
            </c:strRef>
          </c:cat>
          <c:val>
            <c:numRef>
              <c:f>'Luna Martie'!$H$40:$I$40</c:f>
              <c:numCache>
                <c:formatCode>#,##0\ [$lei-418];[Red]\-#,##0\ [$lei-418]</c:formatCode>
                <c:ptCount val="2"/>
                <c:pt idx="0">
                  <c:v>0</c:v>
                </c:pt>
                <c:pt idx="1">
                  <c:v>0</c:v>
                </c:pt>
              </c:numCache>
            </c:numRef>
          </c:val>
          <c:extLst>
            <c:ext xmlns:c16="http://schemas.microsoft.com/office/drawing/2014/chart" uri="{C3380CC4-5D6E-409C-BE32-E72D297353CC}">
              <c16:uniqueId val="{00000007-8A98-475D-9EFC-421AB0F300E4}"/>
            </c:ext>
          </c:extLst>
        </c:ser>
        <c:ser>
          <c:idx val="8"/>
          <c:order val="8"/>
          <c:tx>
            <c:strRef>
              <c:f>'Luna Martie'!$G$51</c:f>
              <c:strCache>
                <c:ptCount val="1"/>
                <c:pt idx="0">
                  <c:v>CADOURI ŞI DONAŢII</c:v>
                </c:pt>
              </c:strCache>
            </c:strRef>
          </c:tx>
          <c:spPr>
            <a:solidFill>
              <a:schemeClr val="accent3">
                <a:lumMod val="60000"/>
              </a:schemeClr>
            </a:solidFill>
            <a:ln>
              <a:noFill/>
            </a:ln>
            <a:effectLst/>
          </c:spPr>
          <c:invertIfNegative val="0"/>
          <c:cat>
            <c:strRef>
              <c:f>'Luna Martie'!$C$38:$D$38</c:f>
              <c:strCache>
                <c:ptCount val="2"/>
                <c:pt idx="0">
                  <c:v>Cost prevăzut</c:v>
                </c:pt>
                <c:pt idx="1">
                  <c:v>Cost real</c:v>
                </c:pt>
              </c:strCache>
            </c:strRef>
          </c:cat>
          <c:val>
            <c:numRef>
              <c:f>'Luna Martie'!$H$49:$I$49</c:f>
              <c:numCache>
                <c:formatCode>#,##0\ [$lei-418];[Red]\-#,##0\ [$lei-418]</c:formatCode>
                <c:ptCount val="2"/>
                <c:pt idx="0">
                  <c:v>0</c:v>
                </c:pt>
                <c:pt idx="1">
                  <c:v>0</c:v>
                </c:pt>
              </c:numCache>
            </c:numRef>
          </c:val>
          <c:extLst>
            <c:ext xmlns:c16="http://schemas.microsoft.com/office/drawing/2014/chart" uri="{C3380CC4-5D6E-409C-BE32-E72D297353CC}">
              <c16:uniqueId val="{00000008-8A98-475D-9EFC-421AB0F300E4}"/>
            </c:ext>
          </c:extLst>
        </c:ser>
        <c:ser>
          <c:idx val="9"/>
          <c:order val="9"/>
          <c:tx>
            <c:strRef>
              <c:f>'Luna Martie'!$G$57</c:f>
              <c:strCache>
                <c:ptCount val="1"/>
                <c:pt idx="0">
                  <c:v>ANIMALE DE COMPANIE</c:v>
                </c:pt>
              </c:strCache>
            </c:strRef>
          </c:tx>
          <c:spPr>
            <a:solidFill>
              <a:schemeClr val="accent4">
                <a:lumMod val="60000"/>
              </a:schemeClr>
            </a:solidFill>
            <a:ln>
              <a:noFill/>
            </a:ln>
            <a:effectLst/>
          </c:spPr>
          <c:invertIfNegative val="0"/>
          <c:cat>
            <c:strRef>
              <c:f>'Luna Martie'!$C$38:$D$38</c:f>
              <c:strCache>
                <c:ptCount val="2"/>
                <c:pt idx="0">
                  <c:v>Cost prevăzut</c:v>
                </c:pt>
                <c:pt idx="1">
                  <c:v>Cost real</c:v>
                </c:pt>
              </c:strCache>
            </c:strRef>
          </c:cat>
          <c:val>
            <c:numRef>
              <c:f>'Luna Martie'!$H$55:$I$55</c:f>
              <c:numCache>
                <c:formatCode>#,##0\ [$lei-418];[Red]\-#,##0\ [$lei-418]</c:formatCode>
                <c:ptCount val="2"/>
                <c:pt idx="0">
                  <c:v>0</c:v>
                </c:pt>
                <c:pt idx="1">
                  <c:v>0</c:v>
                </c:pt>
              </c:numCache>
            </c:numRef>
          </c:val>
          <c:extLst>
            <c:ext xmlns:c16="http://schemas.microsoft.com/office/drawing/2014/chart" uri="{C3380CC4-5D6E-409C-BE32-E72D297353CC}">
              <c16:uniqueId val="{00000009-8A98-475D-9EFC-421AB0F300E4}"/>
            </c:ext>
          </c:extLst>
        </c:ser>
        <c:ser>
          <c:idx val="10"/>
          <c:order val="10"/>
          <c:tx>
            <c:strRef>
              <c:f>'Luna Martie'!$G$64</c:f>
              <c:strCache>
                <c:ptCount val="1"/>
                <c:pt idx="0">
                  <c:v>ALTELE</c:v>
                </c:pt>
              </c:strCache>
            </c:strRef>
          </c:tx>
          <c:spPr>
            <a:solidFill>
              <a:schemeClr val="accent5">
                <a:lumMod val="60000"/>
              </a:schemeClr>
            </a:solidFill>
            <a:ln>
              <a:noFill/>
            </a:ln>
            <a:effectLst/>
          </c:spPr>
          <c:invertIfNegative val="0"/>
          <c:cat>
            <c:strRef>
              <c:f>'Luna Martie'!$C$38:$D$38</c:f>
              <c:strCache>
                <c:ptCount val="2"/>
                <c:pt idx="0">
                  <c:v>Cost prevăzut</c:v>
                </c:pt>
                <c:pt idx="1">
                  <c:v>Cost real</c:v>
                </c:pt>
              </c:strCache>
            </c:strRef>
          </c:cat>
          <c:val>
            <c:numRef>
              <c:f>'Luna Martie'!$H$62:$I$62</c:f>
              <c:numCache>
                <c:formatCode>#,##0\ [$lei-418];[Red]\-#,##0\ [$lei-418]</c:formatCode>
                <c:ptCount val="2"/>
                <c:pt idx="0">
                  <c:v>0</c:v>
                </c:pt>
                <c:pt idx="1">
                  <c:v>0</c:v>
                </c:pt>
              </c:numCache>
            </c:numRef>
          </c:val>
          <c:extLst>
            <c:ext xmlns:c16="http://schemas.microsoft.com/office/drawing/2014/chart" uri="{C3380CC4-5D6E-409C-BE32-E72D297353CC}">
              <c16:uniqueId val="{0000000A-8A98-475D-9EFC-421AB0F300E4}"/>
            </c:ext>
          </c:extLst>
        </c:ser>
        <c:dLbls>
          <c:showLegendKey val="0"/>
          <c:showVal val="0"/>
          <c:showCatName val="0"/>
          <c:showSerName val="0"/>
          <c:showPercent val="0"/>
          <c:showBubbleSize val="0"/>
        </c:dLbls>
        <c:gapWidth val="75"/>
        <c:overlap val="-25"/>
        <c:axId val="1233161088"/>
        <c:axId val="1233137792"/>
      </c:barChart>
      <c:catAx>
        <c:axId val="12331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37792"/>
        <c:crosses val="autoZero"/>
        <c:auto val="1"/>
        <c:lblAlgn val="ctr"/>
        <c:lblOffset val="100"/>
        <c:noMultiLvlLbl val="0"/>
      </c:catAx>
      <c:valAx>
        <c:axId val="1233137792"/>
        <c:scaling>
          <c:orientation val="minMax"/>
        </c:scaling>
        <c:delete val="0"/>
        <c:axPos val="l"/>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16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planificat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DF-4608-9C2A-DB28D7BCA8D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DF-4608-9C2A-DB28D7BCA8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DDF-4608-9C2A-DB28D7BCA8D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DDF-4608-9C2A-DB28D7BCA8D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DDF-4608-9C2A-DB28D7BCA8D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DDF-4608-9C2A-DB28D7BCA8D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DDF-4608-9C2A-DB28D7BCA8DE}"/>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DDF-4608-9C2A-DB28D7BCA8DE}"/>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DDF-4608-9C2A-DB28D7BCA8DE}"/>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DDF-4608-9C2A-DB28D7BCA8DE}"/>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DDF-4608-9C2A-DB28D7BCA8DE}"/>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DDF-4608-9C2A-DB28D7BCA8D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'Luna Martie'!$L$29:$L$40</c:f>
              <c:strCache>
                <c:ptCount val="12"/>
                <c:pt idx="0">
                  <c:v>LOCUINȚĂ</c:v>
                </c:pt>
                <c:pt idx="1">
                  <c:v>TRANSPORT</c:v>
                </c:pt>
                <c:pt idx="2">
                  <c:v>ALIMENTE</c:v>
                </c:pt>
                <c:pt idx="3">
                  <c:v>ECONOMII SAU INVESTIŢII</c:v>
                </c:pt>
                <c:pt idx="4">
                  <c:v>JURIDICE</c:v>
                </c:pt>
                <c:pt idx="5">
                  <c:v>COPII</c:v>
                </c:pt>
                <c:pt idx="6">
                  <c:v>ÎNGRIJIRE FAMILIE/PERSONALĂ</c:v>
                </c:pt>
                <c:pt idx="7">
                  <c:v>ÎMPRUMUTURI</c:v>
                </c:pt>
                <c:pt idx="8">
                  <c:v>DISTRACȚIE</c:v>
                </c:pt>
                <c:pt idx="9">
                  <c:v>CADOURI ŞI DONAŢII</c:v>
                </c:pt>
                <c:pt idx="10">
                  <c:v>ANIMALE DE COMPANIE</c:v>
                </c:pt>
                <c:pt idx="11">
                  <c:v>ALTELE</c:v>
                </c:pt>
              </c:strCache>
            </c:strRef>
          </c:cat>
          <c:val>
            <c:numRef>
              <c:f>'Luna Martie'!$M$29:$M$40</c:f>
              <c:numCache>
                <c:formatCode>#,##0\ [$lei-418];[Red]\-#,##0\ [$lei-418]</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BDDF-4608-9C2A-DB28D7BCA8D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Buget Venituri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'Luna Martie'!$C$6</c:f>
              <c:strCache>
                <c:ptCount val="1"/>
                <c:pt idx="0">
                  <c:v>ESTIMAT</c:v>
                </c:pt>
              </c:strCache>
            </c:strRef>
          </c:tx>
          <c:spPr>
            <a:solidFill>
              <a:schemeClr val="accent1"/>
            </a:solidFill>
            <a:ln>
              <a:noFill/>
            </a:ln>
            <a:effectLst/>
          </c:spPr>
          <c:invertIfNegative val="0"/>
          <c:cat>
            <c:strRef>
              <c:f>'Luna Martie'!$B$7:$B$10</c:f>
              <c:strCache>
                <c:ptCount val="4"/>
                <c:pt idx="0">
                  <c:v>Venit 1</c:v>
                </c:pt>
                <c:pt idx="1">
                  <c:v>Venit 2</c:v>
                </c:pt>
                <c:pt idx="2">
                  <c:v>Venit suplimentar</c:v>
                </c:pt>
                <c:pt idx="3">
                  <c:v>Tichete de masă</c:v>
                </c:pt>
              </c:strCache>
            </c:strRef>
          </c:cat>
          <c:val>
            <c:numRef>
              <c:f>'Luna Martie'!$C$7:$C$10</c:f>
              <c:numCache>
                <c:formatCode>#,##0\ [$lei-418];[Red]\-#,##0\ [$lei-418]</c:formatCode>
                <c:ptCount val="4"/>
              </c:numCache>
            </c:numRef>
          </c:val>
          <c:extLst>
            <c:ext xmlns:c16="http://schemas.microsoft.com/office/drawing/2014/chart" uri="{C3380CC4-5D6E-409C-BE32-E72D297353CC}">
              <c16:uniqueId val="{00000000-C56A-4681-96E2-79A60329475F}"/>
            </c:ext>
          </c:extLst>
        </c:ser>
        <c:ser>
          <c:idx val="1"/>
          <c:order val="1"/>
          <c:tx>
            <c:strRef>
              <c:f>'Luna Martie'!$D$6</c:f>
              <c:strCache>
                <c:ptCount val="1"/>
                <c:pt idx="0">
                  <c:v>REAL</c:v>
                </c:pt>
              </c:strCache>
            </c:strRef>
          </c:tx>
          <c:spPr>
            <a:solidFill>
              <a:schemeClr val="accent2"/>
            </a:solidFill>
            <a:ln>
              <a:noFill/>
            </a:ln>
            <a:effectLst/>
          </c:spPr>
          <c:invertIfNegative val="0"/>
          <c:cat>
            <c:strRef>
              <c:f>'Luna Martie'!$B$7:$B$10</c:f>
              <c:strCache>
                <c:ptCount val="4"/>
                <c:pt idx="0">
                  <c:v>Venit 1</c:v>
                </c:pt>
                <c:pt idx="1">
                  <c:v>Venit 2</c:v>
                </c:pt>
                <c:pt idx="2">
                  <c:v>Venit suplimentar</c:v>
                </c:pt>
                <c:pt idx="3">
                  <c:v>Tichete de masă</c:v>
                </c:pt>
              </c:strCache>
            </c:strRef>
          </c:cat>
          <c:val>
            <c:numRef>
              <c:f>'Luna Martie'!$D$7:$D$10</c:f>
              <c:numCache>
                <c:formatCode>General</c:formatCode>
                <c:ptCount val="4"/>
              </c:numCache>
            </c:numRef>
          </c:val>
          <c:extLst>
            <c:ext xmlns:c16="http://schemas.microsoft.com/office/drawing/2014/chart" uri="{C3380CC4-5D6E-409C-BE32-E72D297353CC}">
              <c16:uniqueId val="{00000001-C56A-4681-96E2-79A60329475F}"/>
            </c:ext>
          </c:extLst>
        </c:ser>
        <c:dLbls>
          <c:showLegendKey val="0"/>
          <c:showVal val="0"/>
          <c:showCatName val="0"/>
          <c:showSerName val="0"/>
          <c:showPercent val="0"/>
          <c:showBubbleSize val="0"/>
        </c:dLbls>
        <c:gapWidth val="182"/>
        <c:axId val="1222396416"/>
        <c:axId val="1222391008"/>
      </c:barChart>
      <c:catAx>
        <c:axId val="12223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1008"/>
        <c:crosses val="autoZero"/>
        <c:auto val="1"/>
        <c:lblAlgn val="ctr"/>
        <c:lblOffset val="100"/>
        <c:noMultiLvlLbl val="0"/>
      </c:catAx>
      <c:valAx>
        <c:axId val="1222391008"/>
        <c:scaling>
          <c:orientation val="minMax"/>
        </c:scaling>
        <c:delete val="0"/>
        <c:axPos val="b"/>
        <c:majorGridlines>
          <c:spPr>
            <a:ln w="9525" cap="flat" cmpd="sng" algn="ctr">
              <a:solidFill>
                <a:schemeClr val="tx1">
                  <a:lumMod val="15000"/>
                  <a:lumOff val="85000"/>
                </a:schemeClr>
              </a:solidFill>
              <a:round/>
            </a:ln>
            <a:effectLst/>
          </c:spPr>
        </c:majorGridlines>
        <c:numFmt formatCode="#,##0\ [$lei-418];[Red]\-#,##0\ [$lei-418]"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239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Luna Septembrie'!A1"/><Relationship Id="rId13" Type="http://schemas.openxmlformats.org/officeDocument/2006/relationships/hyperlink" Target="#'Luna Decembrie'!A1"/><Relationship Id="rId3" Type="http://schemas.openxmlformats.org/officeDocument/2006/relationships/hyperlink" Target="#'Luna Februarie'!A1"/><Relationship Id="rId7" Type="http://schemas.openxmlformats.org/officeDocument/2006/relationships/hyperlink" Target="#'Luna Iulie'!A1"/><Relationship Id="rId12" Type="http://schemas.openxmlformats.org/officeDocument/2006/relationships/hyperlink" Target="#'Luna August'!A1"/><Relationship Id="rId2" Type="http://schemas.openxmlformats.org/officeDocument/2006/relationships/hyperlink" Target="#'Luna Ianuarie'!A1"/><Relationship Id="rId1" Type="http://schemas.openxmlformats.org/officeDocument/2006/relationships/image" Target="../media/image1.jpeg"/><Relationship Id="rId6" Type="http://schemas.openxmlformats.org/officeDocument/2006/relationships/hyperlink" Target="#'Luna Iunie'!A1"/><Relationship Id="rId11" Type="http://schemas.openxmlformats.org/officeDocument/2006/relationships/hyperlink" Target="#'Luna Aprilie'!A1"/><Relationship Id="rId5" Type="http://schemas.openxmlformats.org/officeDocument/2006/relationships/hyperlink" Target="#'Luna Mai'!A1"/><Relationship Id="rId10" Type="http://schemas.openxmlformats.org/officeDocument/2006/relationships/hyperlink" Target="#'Luna Noiembrie'!A1"/><Relationship Id="rId4" Type="http://schemas.openxmlformats.org/officeDocument/2006/relationships/hyperlink" Target="#'Luna Martie'!A1"/><Relationship Id="rId9" Type="http://schemas.openxmlformats.org/officeDocument/2006/relationships/hyperlink" Target="#'Luna Octombrie'!A1"/></Relationships>
</file>

<file path=xl/drawings/_rels/drawing10.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2.jpeg"/><Relationship Id="rId5" Type="http://schemas.openxmlformats.org/officeDocument/2006/relationships/chart" Target="../charts/chart27.xml"/><Relationship Id="rId4" Type="http://schemas.openxmlformats.org/officeDocument/2006/relationships/hyperlink" Target="#'Luna Octombrie'!A1"/></Relationships>
</file>

<file path=xl/drawings/_rels/drawing11.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image" Target="../media/image2.jpeg"/><Relationship Id="rId5" Type="http://schemas.openxmlformats.org/officeDocument/2006/relationships/chart" Target="../charts/chart30.xml"/><Relationship Id="rId4" Type="http://schemas.openxmlformats.org/officeDocument/2006/relationships/hyperlink" Target="#'Luna Noiembrie'!A1"/></Relationships>
</file>

<file path=xl/drawings/_rels/drawing12.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image" Target="../media/image2.jpeg"/><Relationship Id="rId5" Type="http://schemas.openxmlformats.org/officeDocument/2006/relationships/chart" Target="../charts/chart33.xml"/><Relationship Id="rId4" Type="http://schemas.openxmlformats.org/officeDocument/2006/relationships/hyperlink" Target="#'Luna Decembrie'!A1"/></Relationships>
</file>

<file path=xl/drawings/_rels/drawing13.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image" Target="../media/image2.jpeg"/><Relationship Id="rId5" Type="http://schemas.openxmlformats.org/officeDocument/2006/relationships/chart" Target="../charts/chart36.xml"/><Relationship Id="rId4" Type="http://schemas.openxmlformats.org/officeDocument/2006/relationships/hyperlink" Target="#Ghid!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3.xml"/><Relationship Id="rId4" Type="http://schemas.openxmlformats.org/officeDocument/2006/relationships/hyperlink" Target="#'Luna Februarie'!A1"/></Relationships>
</file>

<file path=xl/drawings/_rels/drawing3.xml.rels><?xml version="1.0" encoding="UTF-8" standalone="yes"?>
<Relationships xmlns="http://schemas.openxmlformats.org/package/2006/relationships"><Relationship Id="rId3" Type="http://schemas.openxmlformats.org/officeDocument/2006/relationships/hyperlink" Target="#'Luna Martie'!A1"/><Relationship Id="rId2" Type="http://schemas.openxmlformats.org/officeDocument/2006/relationships/chart" Target="../charts/chart4.xml"/><Relationship Id="rId1" Type="http://schemas.openxmlformats.org/officeDocument/2006/relationships/image" Target="../media/image2.jpeg"/><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2.jpeg"/><Relationship Id="rId5" Type="http://schemas.openxmlformats.org/officeDocument/2006/relationships/chart" Target="../charts/chart9.xml"/><Relationship Id="rId4" Type="http://schemas.openxmlformats.org/officeDocument/2006/relationships/hyperlink" Target="#'Luna Aprilie'!A1"/></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2.jpeg"/><Relationship Id="rId5" Type="http://schemas.openxmlformats.org/officeDocument/2006/relationships/chart" Target="../charts/chart12.xml"/><Relationship Id="rId4" Type="http://schemas.openxmlformats.org/officeDocument/2006/relationships/hyperlink" Target="#'Luna Mai'!A1"/></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2.jpeg"/><Relationship Id="rId5" Type="http://schemas.openxmlformats.org/officeDocument/2006/relationships/chart" Target="../charts/chart15.xml"/><Relationship Id="rId4" Type="http://schemas.openxmlformats.org/officeDocument/2006/relationships/hyperlink" Target="#'Luna Iunie'!A1"/></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2.jpeg"/><Relationship Id="rId5" Type="http://schemas.openxmlformats.org/officeDocument/2006/relationships/chart" Target="../charts/chart18.xml"/><Relationship Id="rId4" Type="http://schemas.openxmlformats.org/officeDocument/2006/relationships/hyperlink" Target="#'Luna Iulie'!A1"/></Relationships>
</file>

<file path=xl/drawings/_rels/drawing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image" Target="../media/image2.jpeg"/><Relationship Id="rId5" Type="http://schemas.openxmlformats.org/officeDocument/2006/relationships/chart" Target="../charts/chart21.xml"/><Relationship Id="rId4" Type="http://schemas.openxmlformats.org/officeDocument/2006/relationships/hyperlink" Target="#'Luna August'!A1"/></Relationships>
</file>

<file path=xl/drawings/_rels/drawing9.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image" Target="../media/image2.jpeg"/><Relationship Id="rId5" Type="http://schemas.openxmlformats.org/officeDocument/2006/relationships/chart" Target="../charts/chart24.xml"/><Relationship Id="rId4" Type="http://schemas.openxmlformats.org/officeDocument/2006/relationships/hyperlink" Target="#'Luna Septembrie'!A1"/></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1</xdr:row>
      <xdr:rowOff>19051</xdr:rowOff>
    </xdr:from>
    <xdr:to>
      <xdr:col>1</xdr:col>
      <xdr:colOff>2118179</xdr:colOff>
      <xdr:row>3</xdr:row>
      <xdr:rowOff>209550</xdr:rowOff>
    </xdr:to>
    <xdr:pic>
      <xdr:nvPicPr>
        <xdr:cNvPr id="2" name="Picture 1">
          <a:extLst>
            <a:ext uri="{FF2B5EF4-FFF2-40B4-BE49-F238E27FC236}">
              <a16:creationId xmlns:a16="http://schemas.microsoft.com/office/drawing/2014/main" id="{F46B1690-FEFD-4975-B42D-0F7B88AE99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136" b="28956"/>
        <a:stretch/>
      </xdr:blipFill>
      <xdr:spPr>
        <a:xfrm>
          <a:off x="800101" y="177801"/>
          <a:ext cx="1959428" cy="507999"/>
        </a:xfrm>
        <a:prstGeom prst="rect">
          <a:avLst/>
        </a:prstGeom>
      </xdr:spPr>
    </xdr:pic>
    <xdr:clientData/>
  </xdr:twoCellAnchor>
  <xdr:twoCellAnchor editAs="absolute">
    <xdr:from>
      <xdr:col>3</xdr:col>
      <xdr:colOff>0</xdr:colOff>
      <xdr:row>0</xdr:row>
      <xdr:rowOff>0</xdr:rowOff>
    </xdr:from>
    <xdr:to>
      <xdr:col>3</xdr:col>
      <xdr:colOff>1384300</xdr:colOff>
      <xdr:row>2</xdr:row>
      <xdr:rowOff>6350</xdr:rowOff>
    </xdr:to>
    <xdr:sp macro="" textlink="">
      <xdr:nvSpPr>
        <xdr:cNvPr id="3" name="Dreptunghi 2">
          <a:hlinkClick xmlns:r="http://schemas.openxmlformats.org/officeDocument/2006/relationships" r:id="rId2"/>
          <a:extLst>
            <a:ext uri="{FF2B5EF4-FFF2-40B4-BE49-F238E27FC236}">
              <a16:creationId xmlns:a16="http://schemas.microsoft.com/office/drawing/2014/main" id="{466A825C-A925-4304-92FD-978B52A50C75}"/>
            </a:ext>
          </a:extLst>
        </xdr:cNvPr>
        <xdr:cNvSpPr/>
      </xdr:nvSpPr>
      <xdr:spPr>
        <a:xfrm>
          <a:off x="3149600" y="0"/>
          <a:ext cx="1384300" cy="3238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Ianuarie</a:t>
          </a:r>
        </a:p>
      </xdr:txBody>
    </xdr:sp>
    <xdr:clientData/>
  </xdr:twoCellAnchor>
  <xdr:twoCellAnchor editAs="absolute">
    <xdr:from>
      <xdr:col>3</xdr:col>
      <xdr:colOff>1492250</xdr:colOff>
      <xdr:row>0</xdr:row>
      <xdr:rowOff>0</xdr:rowOff>
    </xdr:from>
    <xdr:to>
      <xdr:col>5</xdr:col>
      <xdr:colOff>419100</xdr:colOff>
      <xdr:row>2</xdr:row>
      <xdr:rowOff>0</xdr:rowOff>
    </xdr:to>
    <xdr:sp macro="" textlink="">
      <xdr:nvSpPr>
        <xdr:cNvPr id="4" name="Dreptunghi 8">
          <a:hlinkClick xmlns:r="http://schemas.openxmlformats.org/officeDocument/2006/relationships" r:id="rId3"/>
          <a:extLst>
            <a:ext uri="{FF2B5EF4-FFF2-40B4-BE49-F238E27FC236}">
              <a16:creationId xmlns:a16="http://schemas.microsoft.com/office/drawing/2014/main" id="{1A425557-14E0-4DD4-ADCA-24BEDBA77CE8}"/>
            </a:ext>
          </a:extLst>
        </xdr:cNvPr>
        <xdr:cNvSpPr/>
      </xdr:nvSpPr>
      <xdr:spPr>
        <a:xfrm>
          <a:off x="4641850" y="0"/>
          <a:ext cx="1371600" cy="317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februarie</a:t>
          </a:r>
        </a:p>
      </xdr:txBody>
    </xdr:sp>
    <xdr:clientData/>
  </xdr:twoCellAnchor>
  <xdr:twoCellAnchor editAs="absolute">
    <xdr:from>
      <xdr:col>5</xdr:col>
      <xdr:colOff>542926</xdr:colOff>
      <xdr:row>0</xdr:row>
      <xdr:rowOff>6350</xdr:rowOff>
    </xdr:from>
    <xdr:to>
      <xdr:col>5</xdr:col>
      <xdr:colOff>2146300</xdr:colOff>
      <xdr:row>1</xdr:row>
      <xdr:rowOff>152400</xdr:rowOff>
    </xdr:to>
    <xdr:sp macro="" textlink="">
      <xdr:nvSpPr>
        <xdr:cNvPr id="5" name="Dreptunghi 9">
          <a:hlinkClick xmlns:r="http://schemas.openxmlformats.org/officeDocument/2006/relationships" r:id="rId4"/>
          <a:extLst>
            <a:ext uri="{FF2B5EF4-FFF2-40B4-BE49-F238E27FC236}">
              <a16:creationId xmlns:a16="http://schemas.microsoft.com/office/drawing/2014/main" id="{C23F39D8-2854-4E9A-8B15-E90B786E7D64}"/>
            </a:ext>
          </a:extLst>
        </xdr:cNvPr>
        <xdr:cNvSpPr/>
      </xdr:nvSpPr>
      <xdr:spPr>
        <a:xfrm>
          <a:off x="6137276" y="63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Martie</a:t>
          </a:r>
        </a:p>
      </xdr:txBody>
    </xdr:sp>
    <xdr:clientData/>
  </xdr:twoCellAnchor>
  <xdr:twoCellAnchor editAs="absolute">
    <xdr:from>
      <xdr:col>3</xdr:col>
      <xdr:colOff>0</xdr:colOff>
      <xdr:row>2</xdr:row>
      <xdr:rowOff>57150</xdr:rowOff>
    </xdr:from>
    <xdr:to>
      <xdr:col>3</xdr:col>
      <xdr:colOff>1390650</xdr:colOff>
      <xdr:row>3</xdr:row>
      <xdr:rowOff>222250</xdr:rowOff>
    </xdr:to>
    <xdr:sp macro="" textlink="">
      <xdr:nvSpPr>
        <xdr:cNvPr id="7" name="Dreptunghi 2">
          <a:hlinkClick xmlns:r="http://schemas.openxmlformats.org/officeDocument/2006/relationships" r:id="rId5"/>
          <a:extLst>
            <a:ext uri="{FF2B5EF4-FFF2-40B4-BE49-F238E27FC236}">
              <a16:creationId xmlns:a16="http://schemas.microsoft.com/office/drawing/2014/main" id="{DDB0D6E6-50AC-43AC-89CA-A70A0D158A80}"/>
            </a:ext>
          </a:extLst>
        </xdr:cNvPr>
        <xdr:cNvSpPr/>
      </xdr:nvSpPr>
      <xdr:spPr>
        <a:xfrm>
          <a:off x="3149600" y="374650"/>
          <a:ext cx="1390650" cy="3238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Mai</a:t>
          </a:r>
        </a:p>
      </xdr:txBody>
    </xdr:sp>
    <xdr:clientData/>
  </xdr:twoCellAnchor>
  <xdr:twoCellAnchor editAs="absolute">
    <xdr:from>
      <xdr:col>3</xdr:col>
      <xdr:colOff>1492250</xdr:colOff>
      <xdr:row>2</xdr:row>
      <xdr:rowOff>57150</xdr:rowOff>
    </xdr:from>
    <xdr:to>
      <xdr:col>5</xdr:col>
      <xdr:colOff>419100</xdr:colOff>
      <xdr:row>3</xdr:row>
      <xdr:rowOff>215900</xdr:rowOff>
    </xdr:to>
    <xdr:sp macro="" textlink="">
      <xdr:nvSpPr>
        <xdr:cNvPr id="8" name="Dreptunghi 8">
          <a:hlinkClick xmlns:r="http://schemas.openxmlformats.org/officeDocument/2006/relationships" r:id="rId6"/>
          <a:extLst>
            <a:ext uri="{FF2B5EF4-FFF2-40B4-BE49-F238E27FC236}">
              <a16:creationId xmlns:a16="http://schemas.microsoft.com/office/drawing/2014/main" id="{8CEF3A52-2593-494B-9987-13A755CDDC8B}"/>
            </a:ext>
          </a:extLst>
        </xdr:cNvPr>
        <xdr:cNvSpPr/>
      </xdr:nvSpPr>
      <xdr:spPr>
        <a:xfrm>
          <a:off x="4641850" y="374650"/>
          <a:ext cx="1371600" cy="317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Iunie</a:t>
          </a:r>
        </a:p>
      </xdr:txBody>
    </xdr:sp>
    <xdr:clientData/>
  </xdr:twoCellAnchor>
  <xdr:twoCellAnchor editAs="absolute">
    <xdr:from>
      <xdr:col>5</xdr:col>
      <xdr:colOff>536576</xdr:colOff>
      <xdr:row>2</xdr:row>
      <xdr:rowOff>63500</xdr:rowOff>
    </xdr:from>
    <xdr:to>
      <xdr:col>5</xdr:col>
      <xdr:colOff>2139950</xdr:colOff>
      <xdr:row>3</xdr:row>
      <xdr:rowOff>209550</xdr:rowOff>
    </xdr:to>
    <xdr:sp macro="" textlink="">
      <xdr:nvSpPr>
        <xdr:cNvPr id="9" name="Dreptunghi 9">
          <a:hlinkClick xmlns:r="http://schemas.openxmlformats.org/officeDocument/2006/relationships" r:id="rId7"/>
          <a:extLst>
            <a:ext uri="{FF2B5EF4-FFF2-40B4-BE49-F238E27FC236}">
              <a16:creationId xmlns:a16="http://schemas.microsoft.com/office/drawing/2014/main" id="{F05C75D0-0B8C-4BC1-8D96-AB2F3003468E}"/>
            </a:ext>
          </a:extLst>
        </xdr:cNvPr>
        <xdr:cNvSpPr/>
      </xdr:nvSpPr>
      <xdr:spPr>
        <a:xfrm>
          <a:off x="6130926" y="38100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Iulie</a:t>
          </a:r>
        </a:p>
      </xdr:txBody>
    </xdr:sp>
    <xdr:clientData/>
  </xdr:twoCellAnchor>
  <xdr:twoCellAnchor editAs="absolute">
    <xdr:from>
      <xdr:col>3</xdr:col>
      <xdr:colOff>3176</xdr:colOff>
      <xdr:row>3</xdr:row>
      <xdr:rowOff>260350</xdr:rowOff>
    </xdr:from>
    <xdr:to>
      <xdr:col>3</xdr:col>
      <xdr:colOff>1384300</xdr:colOff>
      <xdr:row>3</xdr:row>
      <xdr:rowOff>584200</xdr:rowOff>
    </xdr:to>
    <xdr:sp macro="" textlink="">
      <xdr:nvSpPr>
        <xdr:cNvPr id="10" name="Dreptunghi 2">
          <a:hlinkClick xmlns:r="http://schemas.openxmlformats.org/officeDocument/2006/relationships" r:id="rId8"/>
          <a:extLst>
            <a:ext uri="{FF2B5EF4-FFF2-40B4-BE49-F238E27FC236}">
              <a16:creationId xmlns:a16="http://schemas.microsoft.com/office/drawing/2014/main" id="{3ACF7E61-BE42-47E4-BE7D-B9DF1AE891E0}"/>
            </a:ext>
          </a:extLst>
        </xdr:cNvPr>
        <xdr:cNvSpPr/>
      </xdr:nvSpPr>
      <xdr:spPr>
        <a:xfrm>
          <a:off x="3152776" y="736600"/>
          <a:ext cx="1381124" cy="3238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Septembrie</a:t>
          </a:r>
        </a:p>
      </xdr:txBody>
    </xdr:sp>
    <xdr:clientData/>
  </xdr:twoCellAnchor>
  <xdr:twoCellAnchor editAs="absolute">
    <xdr:from>
      <xdr:col>3</xdr:col>
      <xdr:colOff>1495426</xdr:colOff>
      <xdr:row>3</xdr:row>
      <xdr:rowOff>260350</xdr:rowOff>
    </xdr:from>
    <xdr:to>
      <xdr:col>5</xdr:col>
      <xdr:colOff>425450</xdr:colOff>
      <xdr:row>3</xdr:row>
      <xdr:rowOff>577850</xdr:rowOff>
    </xdr:to>
    <xdr:sp macro="" textlink="">
      <xdr:nvSpPr>
        <xdr:cNvPr id="11" name="Dreptunghi 8">
          <a:hlinkClick xmlns:r="http://schemas.openxmlformats.org/officeDocument/2006/relationships" r:id="rId9"/>
          <a:extLst>
            <a:ext uri="{FF2B5EF4-FFF2-40B4-BE49-F238E27FC236}">
              <a16:creationId xmlns:a16="http://schemas.microsoft.com/office/drawing/2014/main" id="{76C8E7C4-1E72-4B42-9F47-8FB2B8AB67CA}"/>
            </a:ext>
          </a:extLst>
        </xdr:cNvPr>
        <xdr:cNvSpPr/>
      </xdr:nvSpPr>
      <xdr:spPr>
        <a:xfrm>
          <a:off x="4645026" y="736600"/>
          <a:ext cx="1374774" cy="317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Octombrie</a:t>
          </a:r>
        </a:p>
      </xdr:txBody>
    </xdr:sp>
    <xdr:clientData/>
  </xdr:twoCellAnchor>
  <xdr:twoCellAnchor editAs="absolute">
    <xdr:from>
      <xdr:col>5</xdr:col>
      <xdr:colOff>546102</xdr:colOff>
      <xdr:row>3</xdr:row>
      <xdr:rowOff>266700</xdr:rowOff>
    </xdr:from>
    <xdr:to>
      <xdr:col>6</xdr:col>
      <xdr:colOff>1060</xdr:colOff>
      <xdr:row>3</xdr:row>
      <xdr:rowOff>571500</xdr:rowOff>
    </xdr:to>
    <xdr:sp macro="" textlink="">
      <xdr:nvSpPr>
        <xdr:cNvPr id="12" name="Dreptunghi 9">
          <a:hlinkClick xmlns:r="http://schemas.openxmlformats.org/officeDocument/2006/relationships" r:id="rId10"/>
          <a:extLst>
            <a:ext uri="{FF2B5EF4-FFF2-40B4-BE49-F238E27FC236}">
              <a16:creationId xmlns:a16="http://schemas.microsoft.com/office/drawing/2014/main" id="{BB44CAEB-ED26-40CD-A404-1BA5D7DF1DC3}"/>
            </a:ext>
          </a:extLst>
        </xdr:cNvPr>
        <xdr:cNvSpPr/>
      </xdr:nvSpPr>
      <xdr:spPr>
        <a:xfrm>
          <a:off x="6140452" y="7429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Noiembrie</a:t>
          </a:r>
        </a:p>
      </xdr:txBody>
    </xdr:sp>
    <xdr:clientData/>
  </xdr:twoCellAnchor>
  <xdr:twoCellAnchor editAs="absolute">
    <xdr:from>
      <xdr:col>6</xdr:col>
      <xdr:colOff>73026</xdr:colOff>
      <xdr:row>0</xdr:row>
      <xdr:rowOff>6350</xdr:rowOff>
    </xdr:from>
    <xdr:to>
      <xdr:col>7</xdr:col>
      <xdr:colOff>1485900</xdr:colOff>
      <xdr:row>1</xdr:row>
      <xdr:rowOff>152400</xdr:rowOff>
    </xdr:to>
    <xdr:sp macro="" textlink="">
      <xdr:nvSpPr>
        <xdr:cNvPr id="13" name="Dreptunghi 9">
          <a:hlinkClick xmlns:r="http://schemas.openxmlformats.org/officeDocument/2006/relationships" r:id="rId11"/>
          <a:extLst>
            <a:ext uri="{FF2B5EF4-FFF2-40B4-BE49-F238E27FC236}">
              <a16:creationId xmlns:a16="http://schemas.microsoft.com/office/drawing/2014/main" id="{737E9E3A-42A0-4242-A58D-DC69E55FC4A3}"/>
            </a:ext>
          </a:extLst>
        </xdr:cNvPr>
        <xdr:cNvSpPr/>
      </xdr:nvSpPr>
      <xdr:spPr>
        <a:xfrm>
          <a:off x="7826376" y="63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Aprilie</a:t>
          </a:r>
        </a:p>
      </xdr:txBody>
    </xdr:sp>
    <xdr:clientData/>
  </xdr:twoCellAnchor>
  <xdr:twoCellAnchor editAs="absolute">
    <xdr:from>
      <xdr:col>6</xdr:col>
      <xdr:colOff>66676</xdr:colOff>
      <xdr:row>2</xdr:row>
      <xdr:rowOff>63500</xdr:rowOff>
    </xdr:from>
    <xdr:to>
      <xdr:col>7</xdr:col>
      <xdr:colOff>1479550</xdr:colOff>
      <xdr:row>3</xdr:row>
      <xdr:rowOff>209550</xdr:rowOff>
    </xdr:to>
    <xdr:sp macro="" textlink="">
      <xdr:nvSpPr>
        <xdr:cNvPr id="14" name="Dreptunghi 9">
          <a:hlinkClick xmlns:r="http://schemas.openxmlformats.org/officeDocument/2006/relationships" r:id="rId12"/>
          <a:extLst>
            <a:ext uri="{FF2B5EF4-FFF2-40B4-BE49-F238E27FC236}">
              <a16:creationId xmlns:a16="http://schemas.microsoft.com/office/drawing/2014/main" id="{2AF69498-7CB5-424B-87E7-F38F99E3D277}"/>
            </a:ext>
          </a:extLst>
        </xdr:cNvPr>
        <xdr:cNvSpPr/>
      </xdr:nvSpPr>
      <xdr:spPr>
        <a:xfrm>
          <a:off x="7820026" y="38100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August</a:t>
          </a:r>
        </a:p>
      </xdr:txBody>
    </xdr:sp>
    <xdr:clientData/>
  </xdr:twoCellAnchor>
  <xdr:twoCellAnchor editAs="absolute">
    <xdr:from>
      <xdr:col>6</xdr:col>
      <xdr:colOff>76202</xdr:colOff>
      <xdr:row>3</xdr:row>
      <xdr:rowOff>266700</xdr:rowOff>
    </xdr:from>
    <xdr:to>
      <xdr:col>7</xdr:col>
      <xdr:colOff>1489076</xdr:colOff>
      <xdr:row>3</xdr:row>
      <xdr:rowOff>571500</xdr:rowOff>
    </xdr:to>
    <xdr:sp macro="" textlink="">
      <xdr:nvSpPr>
        <xdr:cNvPr id="15" name="Dreptunghi 9">
          <a:hlinkClick xmlns:r="http://schemas.openxmlformats.org/officeDocument/2006/relationships" r:id="rId13"/>
          <a:extLst>
            <a:ext uri="{FF2B5EF4-FFF2-40B4-BE49-F238E27FC236}">
              <a16:creationId xmlns:a16="http://schemas.microsoft.com/office/drawing/2014/main" id="{B3EE1CB1-901A-4626-949A-556D4ACADC7A}"/>
            </a:ext>
          </a:extLst>
        </xdr:cNvPr>
        <xdr:cNvSpPr/>
      </xdr:nvSpPr>
      <xdr:spPr>
        <a:xfrm>
          <a:off x="7829552" y="742950"/>
          <a:ext cx="1603374" cy="3048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Luna Decembrie</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05B442D1-0584-4467-8B5F-E6EFB68D63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164041</xdr:colOff>
      <xdr:row>15</xdr:row>
      <xdr:rowOff>94190</xdr:rowOff>
    </xdr:from>
    <xdr:to>
      <xdr:col>19</xdr:col>
      <xdr:colOff>211666</xdr:colOff>
      <xdr:row>36</xdr:row>
      <xdr:rowOff>111124</xdr:rowOff>
    </xdr:to>
    <xdr:graphicFrame macro="">
      <xdr:nvGraphicFramePr>
        <xdr:cNvPr id="3" name="Chart 2">
          <a:extLst>
            <a:ext uri="{FF2B5EF4-FFF2-40B4-BE49-F238E27FC236}">
              <a16:creationId xmlns:a16="http://schemas.microsoft.com/office/drawing/2014/main" id="{D9220A0D-0322-456A-A463-344C36BFA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134937</xdr:colOff>
      <xdr:row>40</xdr:row>
      <xdr:rowOff>49212</xdr:rowOff>
    </xdr:from>
    <xdr:to>
      <xdr:col>19</xdr:col>
      <xdr:colOff>238124</xdr:colOff>
      <xdr:row>61</xdr:row>
      <xdr:rowOff>158749</xdr:rowOff>
    </xdr:to>
    <xdr:graphicFrame macro="">
      <xdr:nvGraphicFramePr>
        <xdr:cNvPr id="4" name="Chart 3">
          <a:extLst>
            <a:ext uri="{FF2B5EF4-FFF2-40B4-BE49-F238E27FC236}">
              <a16:creationId xmlns:a16="http://schemas.microsoft.com/office/drawing/2014/main" id="{288C41E2-B36C-49CB-BBCF-A37E78326E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254000</xdr:colOff>
      <xdr:row>0</xdr:row>
      <xdr:rowOff>47626</xdr:rowOff>
    </xdr:from>
    <xdr:to>
      <xdr:col>17</xdr:col>
      <xdr:colOff>375709</xdr:colOff>
      <xdr:row>4</xdr:row>
      <xdr:rowOff>1</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F4D2083B-19BE-405F-8FCF-AFA5E2DCAE67}"/>
            </a:ext>
          </a:extLst>
        </xdr:cNvPr>
        <xdr:cNvSpPr/>
      </xdr:nvSpPr>
      <xdr:spPr>
        <a:xfrm>
          <a:off x="10795000" y="47626"/>
          <a:ext cx="3931709" cy="698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Octombrie</a:t>
          </a:r>
        </a:p>
      </xdr:txBody>
    </xdr:sp>
    <xdr:clientData/>
  </xdr:twoCellAnchor>
  <xdr:twoCellAnchor>
    <xdr:from>
      <xdr:col>10</xdr:col>
      <xdr:colOff>127000</xdr:colOff>
      <xdr:row>5</xdr:row>
      <xdr:rowOff>15875</xdr:rowOff>
    </xdr:from>
    <xdr:to>
      <xdr:col>19</xdr:col>
      <xdr:colOff>206375</xdr:colOff>
      <xdr:row>14</xdr:row>
      <xdr:rowOff>427037</xdr:rowOff>
    </xdr:to>
    <xdr:graphicFrame macro="">
      <xdr:nvGraphicFramePr>
        <xdr:cNvPr id="6" name="Chart 5">
          <a:extLst>
            <a:ext uri="{FF2B5EF4-FFF2-40B4-BE49-F238E27FC236}">
              <a16:creationId xmlns:a16="http://schemas.microsoft.com/office/drawing/2014/main" id="{1D496772-826D-4957-80AE-015DD30AFB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3252A533-6AB0-49FD-B297-7A77E9BF75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164041</xdr:colOff>
      <xdr:row>19</xdr:row>
      <xdr:rowOff>189440</xdr:rowOff>
    </xdr:from>
    <xdr:to>
      <xdr:col>19</xdr:col>
      <xdr:colOff>211666</xdr:colOff>
      <xdr:row>41</xdr:row>
      <xdr:rowOff>15874</xdr:rowOff>
    </xdr:to>
    <xdr:graphicFrame macro="">
      <xdr:nvGraphicFramePr>
        <xdr:cNvPr id="3" name="Chart 2">
          <a:extLst>
            <a:ext uri="{FF2B5EF4-FFF2-40B4-BE49-F238E27FC236}">
              <a16:creationId xmlns:a16="http://schemas.microsoft.com/office/drawing/2014/main" id="{97AE2A27-CD88-4DA4-9845-E75C2074B4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182562</xdr:colOff>
      <xdr:row>41</xdr:row>
      <xdr:rowOff>128587</xdr:rowOff>
    </xdr:from>
    <xdr:to>
      <xdr:col>19</xdr:col>
      <xdr:colOff>285749</xdr:colOff>
      <xdr:row>63</xdr:row>
      <xdr:rowOff>47624</xdr:rowOff>
    </xdr:to>
    <xdr:graphicFrame macro="">
      <xdr:nvGraphicFramePr>
        <xdr:cNvPr id="4" name="Chart 3">
          <a:extLst>
            <a:ext uri="{FF2B5EF4-FFF2-40B4-BE49-F238E27FC236}">
              <a16:creationId xmlns:a16="http://schemas.microsoft.com/office/drawing/2014/main" id="{039196BD-F417-4707-BBEA-6A366983B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238125</xdr:colOff>
      <xdr:row>1</xdr:row>
      <xdr:rowOff>15876</xdr:rowOff>
    </xdr:from>
    <xdr:to>
      <xdr:col>17</xdr:col>
      <xdr:colOff>359834</xdr:colOff>
      <xdr:row>4</xdr:row>
      <xdr:rowOff>127001</xdr:rowOff>
    </xdr:to>
    <xdr:sp macro="" textlink="">
      <xdr:nvSpPr>
        <xdr:cNvPr id="6" name="Dreptunghi 8">
          <a:hlinkClick xmlns:r="http://schemas.openxmlformats.org/officeDocument/2006/relationships" r:id="rId4"/>
          <a:extLst>
            <a:ext uri="{FF2B5EF4-FFF2-40B4-BE49-F238E27FC236}">
              <a16:creationId xmlns:a16="http://schemas.microsoft.com/office/drawing/2014/main" id="{418627AD-A578-7EE5-FA1A-354C3C9FD548}"/>
            </a:ext>
          </a:extLst>
        </xdr:cNvPr>
        <xdr:cNvSpPr/>
      </xdr:nvSpPr>
      <xdr:spPr>
        <a:xfrm>
          <a:off x="10779125" y="174626"/>
          <a:ext cx="3931709" cy="698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Noiembrie</a:t>
          </a:r>
        </a:p>
      </xdr:txBody>
    </xdr:sp>
    <xdr:clientData/>
  </xdr:twoCellAnchor>
  <xdr:twoCellAnchor>
    <xdr:from>
      <xdr:col>10</xdr:col>
      <xdr:colOff>158750</xdr:colOff>
      <xdr:row>7</xdr:row>
      <xdr:rowOff>95250</xdr:rowOff>
    </xdr:from>
    <xdr:to>
      <xdr:col>19</xdr:col>
      <xdr:colOff>238125</xdr:colOff>
      <xdr:row>18</xdr:row>
      <xdr:rowOff>142875</xdr:rowOff>
    </xdr:to>
    <xdr:graphicFrame macro="">
      <xdr:nvGraphicFramePr>
        <xdr:cNvPr id="7" name="Chart 6">
          <a:extLst>
            <a:ext uri="{FF2B5EF4-FFF2-40B4-BE49-F238E27FC236}">
              <a16:creationId xmlns:a16="http://schemas.microsoft.com/office/drawing/2014/main" id="{86523962-0277-47E5-B1C9-80F2070A3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272581A6-716F-4271-8E68-CC29232C1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195791</xdr:colOff>
      <xdr:row>19</xdr:row>
      <xdr:rowOff>157690</xdr:rowOff>
    </xdr:from>
    <xdr:to>
      <xdr:col>19</xdr:col>
      <xdr:colOff>285750</xdr:colOff>
      <xdr:row>40</xdr:row>
      <xdr:rowOff>174624</xdr:rowOff>
    </xdr:to>
    <xdr:graphicFrame macro="">
      <xdr:nvGraphicFramePr>
        <xdr:cNvPr id="3" name="Chart 2">
          <a:extLst>
            <a:ext uri="{FF2B5EF4-FFF2-40B4-BE49-F238E27FC236}">
              <a16:creationId xmlns:a16="http://schemas.microsoft.com/office/drawing/2014/main" id="{CF2D9657-C6C8-40C3-AAF5-BE3ACF6DEE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198437</xdr:colOff>
      <xdr:row>42</xdr:row>
      <xdr:rowOff>33337</xdr:rowOff>
    </xdr:from>
    <xdr:to>
      <xdr:col>19</xdr:col>
      <xdr:colOff>301624</xdr:colOff>
      <xdr:row>63</xdr:row>
      <xdr:rowOff>142874</xdr:rowOff>
    </xdr:to>
    <xdr:graphicFrame macro="">
      <xdr:nvGraphicFramePr>
        <xdr:cNvPr id="4" name="Chart 3">
          <a:extLst>
            <a:ext uri="{FF2B5EF4-FFF2-40B4-BE49-F238E27FC236}">
              <a16:creationId xmlns:a16="http://schemas.microsoft.com/office/drawing/2014/main" id="{D795FFC5-D329-48CD-A42F-047DB47FB7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142875</xdr:colOff>
      <xdr:row>1</xdr:row>
      <xdr:rowOff>0</xdr:rowOff>
    </xdr:from>
    <xdr:to>
      <xdr:col>17</xdr:col>
      <xdr:colOff>264584</xdr:colOff>
      <xdr:row>5</xdr:row>
      <xdr:rowOff>47625</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82C6F003-F9F9-4C42-A94B-72379D698619}"/>
            </a:ext>
          </a:extLst>
        </xdr:cNvPr>
        <xdr:cNvSpPr/>
      </xdr:nvSpPr>
      <xdr:spPr>
        <a:xfrm>
          <a:off x="10683875" y="158750"/>
          <a:ext cx="3931709" cy="84137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Decembrie</a:t>
          </a:r>
        </a:p>
      </xdr:txBody>
    </xdr:sp>
    <xdr:clientData/>
  </xdr:twoCellAnchor>
  <xdr:twoCellAnchor>
    <xdr:from>
      <xdr:col>10</xdr:col>
      <xdr:colOff>206375</xdr:colOff>
      <xdr:row>7</xdr:row>
      <xdr:rowOff>111125</xdr:rowOff>
    </xdr:from>
    <xdr:to>
      <xdr:col>19</xdr:col>
      <xdr:colOff>285750</xdr:colOff>
      <xdr:row>18</xdr:row>
      <xdr:rowOff>158750</xdr:rowOff>
    </xdr:to>
    <xdr:graphicFrame macro="">
      <xdr:nvGraphicFramePr>
        <xdr:cNvPr id="6" name="Chart 5">
          <a:extLst>
            <a:ext uri="{FF2B5EF4-FFF2-40B4-BE49-F238E27FC236}">
              <a16:creationId xmlns:a16="http://schemas.microsoft.com/office/drawing/2014/main" id="{B0907ABC-FFEB-4115-8022-35D648CD6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3" name="Picture 2">
          <a:extLst>
            <a:ext uri="{FF2B5EF4-FFF2-40B4-BE49-F238E27FC236}">
              <a16:creationId xmlns:a16="http://schemas.microsoft.com/office/drawing/2014/main" id="{130BBE1E-A667-44DC-A152-9B8E2C97E1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7666" y="21166"/>
          <a:ext cx="1947334" cy="910167"/>
        </a:xfrm>
        <a:prstGeom prst="rect">
          <a:avLst/>
        </a:prstGeom>
      </xdr:spPr>
    </xdr:pic>
    <xdr:clientData/>
  </xdr:twoCellAnchor>
  <xdr:twoCellAnchor>
    <xdr:from>
      <xdr:col>10</xdr:col>
      <xdr:colOff>195791</xdr:colOff>
      <xdr:row>20</xdr:row>
      <xdr:rowOff>141815</xdr:rowOff>
    </xdr:from>
    <xdr:to>
      <xdr:col>19</xdr:col>
      <xdr:colOff>243416</xdr:colOff>
      <xdr:row>41</xdr:row>
      <xdr:rowOff>158749</xdr:rowOff>
    </xdr:to>
    <xdr:graphicFrame macro="">
      <xdr:nvGraphicFramePr>
        <xdr:cNvPr id="5" name="Chart 4">
          <a:extLst>
            <a:ext uri="{FF2B5EF4-FFF2-40B4-BE49-F238E27FC236}">
              <a16:creationId xmlns:a16="http://schemas.microsoft.com/office/drawing/2014/main" id="{EFD954CF-5B1D-1C5C-A1BB-89285F63FE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9" name="Chart 8">
          <a:extLst>
            <a:ext uri="{FF2B5EF4-FFF2-40B4-BE49-F238E27FC236}">
              <a16:creationId xmlns:a16="http://schemas.microsoft.com/office/drawing/2014/main" id="{93D208F4-D35C-E7E5-F4C8-4C12EA0DD9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222250</xdr:colOff>
      <xdr:row>1</xdr:row>
      <xdr:rowOff>47625</xdr:rowOff>
    </xdr:from>
    <xdr:to>
      <xdr:col>17</xdr:col>
      <xdr:colOff>343959</xdr:colOff>
      <xdr:row>5</xdr:row>
      <xdr:rowOff>0</xdr:rowOff>
    </xdr:to>
    <xdr:sp macro="" textlink="">
      <xdr:nvSpPr>
        <xdr:cNvPr id="11" name="Dreptunghi 8">
          <a:hlinkClick xmlns:r="http://schemas.openxmlformats.org/officeDocument/2006/relationships" r:id="rId4"/>
          <a:extLst>
            <a:ext uri="{FF2B5EF4-FFF2-40B4-BE49-F238E27FC236}">
              <a16:creationId xmlns:a16="http://schemas.microsoft.com/office/drawing/2014/main" id="{A2E4BA6C-B7B0-4573-B867-B3F8BB022594}"/>
            </a:ext>
          </a:extLst>
        </xdr:cNvPr>
        <xdr:cNvSpPr/>
      </xdr:nvSpPr>
      <xdr:spPr>
        <a:xfrm>
          <a:off x="10763250" y="206375"/>
          <a:ext cx="3931709" cy="7461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pagina principala</a:t>
          </a:r>
        </a:p>
      </xdr:txBody>
    </xdr:sp>
    <xdr:clientData/>
  </xdr:twoCellAnchor>
  <xdr:twoCellAnchor>
    <xdr:from>
      <xdr:col>10</xdr:col>
      <xdr:colOff>190500</xdr:colOff>
      <xdr:row>8</xdr:row>
      <xdr:rowOff>95250</xdr:rowOff>
    </xdr:from>
    <xdr:to>
      <xdr:col>19</xdr:col>
      <xdr:colOff>269875</xdr:colOff>
      <xdr:row>19</xdr:row>
      <xdr:rowOff>158750</xdr:rowOff>
    </xdr:to>
    <xdr:graphicFrame macro="">
      <xdr:nvGraphicFramePr>
        <xdr:cNvPr id="12" name="Chart 11">
          <a:extLst>
            <a:ext uri="{FF2B5EF4-FFF2-40B4-BE49-F238E27FC236}">
              <a16:creationId xmlns:a16="http://schemas.microsoft.com/office/drawing/2014/main" id="{446FC17B-EE39-4656-800C-426FF0428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0684AEA1-B399-4B9F-94ED-D87152EFEC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195791</xdr:colOff>
      <xdr:row>20</xdr:row>
      <xdr:rowOff>88896</xdr:rowOff>
    </xdr:from>
    <xdr:to>
      <xdr:col>19</xdr:col>
      <xdr:colOff>317500</xdr:colOff>
      <xdr:row>41</xdr:row>
      <xdr:rowOff>116413</xdr:rowOff>
    </xdr:to>
    <xdr:graphicFrame macro="">
      <xdr:nvGraphicFramePr>
        <xdr:cNvPr id="3" name="Chart 2">
          <a:extLst>
            <a:ext uri="{FF2B5EF4-FFF2-40B4-BE49-F238E27FC236}">
              <a16:creationId xmlns:a16="http://schemas.microsoft.com/office/drawing/2014/main" id="{EC469E36-6B60-4FBC-B91A-13420FAA70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166687</xdr:colOff>
      <xdr:row>42</xdr:row>
      <xdr:rowOff>65087</xdr:rowOff>
    </xdr:from>
    <xdr:to>
      <xdr:col>19</xdr:col>
      <xdr:colOff>269874</xdr:colOff>
      <xdr:row>64</xdr:row>
      <xdr:rowOff>15874</xdr:rowOff>
    </xdr:to>
    <xdr:graphicFrame macro="">
      <xdr:nvGraphicFramePr>
        <xdr:cNvPr id="4" name="Chart 3">
          <a:extLst>
            <a:ext uri="{FF2B5EF4-FFF2-40B4-BE49-F238E27FC236}">
              <a16:creationId xmlns:a16="http://schemas.microsoft.com/office/drawing/2014/main" id="{6ED8FA4E-118D-4E49-BFED-E7D344707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12</xdr:col>
      <xdr:colOff>523874</xdr:colOff>
      <xdr:row>4</xdr:row>
      <xdr:rowOff>174624</xdr:rowOff>
    </xdr:from>
    <xdr:to>
      <xdr:col>16</xdr:col>
      <xdr:colOff>317499</xdr:colOff>
      <xdr:row>8</xdr:row>
      <xdr:rowOff>158749</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CD7C4C73-E020-4276-8076-AA70CEA5990E}"/>
            </a:ext>
          </a:extLst>
        </xdr:cNvPr>
        <xdr:cNvSpPr/>
      </xdr:nvSpPr>
      <xdr:spPr>
        <a:xfrm>
          <a:off x="11699874" y="920749"/>
          <a:ext cx="2333625" cy="8096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februarie</a:t>
          </a:r>
        </a:p>
      </xdr:txBody>
    </xdr:sp>
    <xdr:clientData/>
  </xdr:twoCellAnchor>
  <xdr:twoCellAnchor>
    <xdr:from>
      <xdr:col>10</xdr:col>
      <xdr:colOff>174625</xdr:colOff>
      <xdr:row>9</xdr:row>
      <xdr:rowOff>144462</xdr:rowOff>
    </xdr:from>
    <xdr:to>
      <xdr:col>19</xdr:col>
      <xdr:colOff>365125</xdr:colOff>
      <xdr:row>19</xdr:row>
      <xdr:rowOff>158749</xdr:rowOff>
    </xdr:to>
    <xdr:graphicFrame macro="">
      <xdr:nvGraphicFramePr>
        <xdr:cNvPr id="6" name="Chart 5">
          <a:extLst>
            <a:ext uri="{FF2B5EF4-FFF2-40B4-BE49-F238E27FC236}">
              <a16:creationId xmlns:a16="http://schemas.microsoft.com/office/drawing/2014/main" id="{69B222BC-625D-9A65-678A-53B1B92202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486834</xdr:colOff>
      <xdr:row>4</xdr:row>
      <xdr:rowOff>190500</xdr:rowOff>
    </xdr:to>
    <xdr:pic>
      <xdr:nvPicPr>
        <xdr:cNvPr id="2" name="Picture 1">
          <a:extLst>
            <a:ext uri="{FF2B5EF4-FFF2-40B4-BE49-F238E27FC236}">
              <a16:creationId xmlns:a16="http://schemas.microsoft.com/office/drawing/2014/main" id="{9C8B6A6B-03FA-4C44-8C1A-8DA6490B06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108857</xdr:colOff>
      <xdr:row>13</xdr:row>
      <xdr:rowOff>163738</xdr:rowOff>
    </xdr:from>
    <xdr:to>
      <xdr:col>19</xdr:col>
      <xdr:colOff>156482</xdr:colOff>
      <xdr:row>30</xdr:row>
      <xdr:rowOff>95251</xdr:rowOff>
    </xdr:to>
    <xdr:graphicFrame macro="">
      <xdr:nvGraphicFramePr>
        <xdr:cNvPr id="3" name="Chart 2">
          <a:extLst>
            <a:ext uri="{FF2B5EF4-FFF2-40B4-BE49-F238E27FC236}">
              <a16:creationId xmlns:a16="http://schemas.microsoft.com/office/drawing/2014/main" id="{1FDEC2A1-ACE3-4F9A-97AF-ACAA5099E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12</xdr:col>
      <xdr:colOff>582083</xdr:colOff>
      <xdr:row>0</xdr:row>
      <xdr:rowOff>111125</xdr:rowOff>
    </xdr:from>
    <xdr:to>
      <xdr:col>16</xdr:col>
      <xdr:colOff>375708</xdr:colOff>
      <xdr:row>4</xdr:row>
      <xdr:rowOff>174625</xdr:rowOff>
    </xdr:to>
    <xdr:sp macro="" textlink="">
      <xdr:nvSpPr>
        <xdr:cNvPr id="5" name="Dreptunghi 8">
          <a:hlinkClick xmlns:r="http://schemas.openxmlformats.org/officeDocument/2006/relationships" r:id="rId3"/>
          <a:extLst>
            <a:ext uri="{FF2B5EF4-FFF2-40B4-BE49-F238E27FC236}">
              <a16:creationId xmlns:a16="http://schemas.microsoft.com/office/drawing/2014/main" id="{CEF3787C-6AF7-42A5-95CF-7112F6A92087}"/>
            </a:ext>
          </a:extLst>
        </xdr:cNvPr>
        <xdr:cNvSpPr/>
      </xdr:nvSpPr>
      <xdr:spPr>
        <a:xfrm>
          <a:off x="11715750" y="111125"/>
          <a:ext cx="2333625" cy="8096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martie</a:t>
          </a:r>
        </a:p>
      </xdr:txBody>
    </xdr:sp>
    <xdr:clientData/>
  </xdr:twoCellAnchor>
  <xdr:twoCellAnchor>
    <xdr:from>
      <xdr:col>10</xdr:col>
      <xdr:colOff>95250</xdr:colOff>
      <xdr:row>4</xdr:row>
      <xdr:rowOff>190500</xdr:rowOff>
    </xdr:from>
    <xdr:to>
      <xdr:col>19</xdr:col>
      <xdr:colOff>285750</xdr:colOff>
      <xdr:row>13</xdr:row>
      <xdr:rowOff>21167</xdr:rowOff>
    </xdr:to>
    <xdr:graphicFrame macro="">
      <xdr:nvGraphicFramePr>
        <xdr:cNvPr id="6" name="Chart 5">
          <a:extLst>
            <a:ext uri="{FF2B5EF4-FFF2-40B4-BE49-F238E27FC236}">
              <a16:creationId xmlns:a16="http://schemas.microsoft.com/office/drawing/2014/main" id="{51A732A8-063E-4B3D-879D-36C8BA2F52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88900</xdr:colOff>
      <xdr:row>31</xdr:row>
      <xdr:rowOff>196850</xdr:rowOff>
    </xdr:from>
    <xdr:to>
      <xdr:col>19</xdr:col>
      <xdr:colOff>222250</xdr:colOff>
      <xdr:row>54</xdr:row>
      <xdr:rowOff>190500</xdr:rowOff>
    </xdr:to>
    <xdr:graphicFrame macro="">
      <xdr:nvGraphicFramePr>
        <xdr:cNvPr id="8" name="Chart 7">
          <a:extLst>
            <a:ext uri="{FF2B5EF4-FFF2-40B4-BE49-F238E27FC236}">
              <a16:creationId xmlns:a16="http://schemas.microsoft.com/office/drawing/2014/main" id="{E889EA29-B804-B369-47CC-F6016CAEF6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94585BBF-5EFD-47D1-B800-0D3F8C328E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179916</xdr:colOff>
      <xdr:row>13</xdr:row>
      <xdr:rowOff>141815</xdr:rowOff>
    </xdr:from>
    <xdr:to>
      <xdr:col>19</xdr:col>
      <xdr:colOff>227541</xdr:colOff>
      <xdr:row>33</xdr:row>
      <xdr:rowOff>79374</xdr:rowOff>
    </xdr:to>
    <xdr:graphicFrame macro="">
      <xdr:nvGraphicFramePr>
        <xdr:cNvPr id="3" name="Chart 2">
          <a:extLst>
            <a:ext uri="{FF2B5EF4-FFF2-40B4-BE49-F238E27FC236}">
              <a16:creationId xmlns:a16="http://schemas.microsoft.com/office/drawing/2014/main" id="{98B0CC2C-A056-40B0-BE04-9A1D8FDD4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198437</xdr:colOff>
      <xdr:row>33</xdr:row>
      <xdr:rowOff>160337</xdr:rowOff>
    </xdr:from>
    <xdr:to>
      <xdr:col>19</xdr:col>
      <xdr:colOff>301624</xdr:colOff>
      <xdr:row>55</xdr:row>
      <xdr:rowOff>79374</xdr:rowOff>
    </xdr:to>
    <xdr:graphicFrame macro="">
      <xdr:nvGraphicFramePr>
        <xdr:cNvPr id="4" name="Chart 3">
          <a:extLst>
            <a:ext uri="{FF2B5EF4-FFF2-40B4-BE49-F238E27FC236}">
              <a16:creationId xmlns:a16="http://schemas.microsoft.com/office/drawing/2014/main" id="{E4FDD7B2-E1F4-4CDF-ADEA-28C27C3F1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497416</xdr:colOff>
      <xdr:row>0</xdr:row>
      <xdr:rowOff>1</xdr:rowOff>
    </xdr:from>
    <xdr:to>
      <xdr:col>18</xdr:col>
      <xdr:colOff>0</xdr:colOff>
      <xdr:row>5</xdr:row>
      <xdr:rowOff>63501</xdr:rowOff>
    </xdr:to>
    <xdr:sp macro="" textlink="">
      <xdr:nvSpPr>
        <xdr:cNvPr id="6" name="Dreptunghi 8">
          <a:hlinkClick xmlns:r="http://schemas.openxmlformats.org/officeDocument/2006/relationships" r:id="rId4"/>
          <a:extLst>
            <a:ext uri="{FF2B5EF4-FFF2-40B4-BE49-F238E27FC236}">
              <a16:creationId xmlns:a16="http://schemas.microsoft.com/office/drawing/2014/main" id="{10ABA134-F431-4C7B-882F-27E5ECE97733}"/>
            </a:ext>
          </a:extLst>
        </xdr:cNvPr>
        <xdr:cNvSpPr/>
      </xdr:nvSpPr>
      <xdr:spPr>
        <a:xfrm>
          <a:off x="11038416" y="1"/>
          <a:ext cx="3931709" cy="10160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aprilie</a:t>
          </a:r>
        </a:p>
      </xdr:txBody>
    </xdr:sp>
    <xdr:clientData/>
  </xdr:twoCellAnchor>
  <xdr:twoCellAnchor>
    <xdr:from>
      <xdr:col>10</xdr:col>
      <xdr:colOff>148166</xdr:colOff>
      <xdr:row>4</xdr:row>
      <xdr:rowOff>127002</xdr:rowOff>
    </xdr:from>
    <xdr:to>
      <xdr:col>19</xdr:col>
      <xdr:colOff>338666</xdr:colOff>
      <xdr:row>12</xdr:row>
      <xdr:rowOff>79376</xdr:rowOff>
    </xdr:to>
    <xdr:graphicFrame macro="">
      <xdr:nvGraphicFramePr>
        <xdr:cNvPr id="7" name="Chart 6">
          <a:extLst>
            <a:ext uri="{FF2B5EF4-FFF2-40B4-BE49-F238E27FC236}">
              <a16:creationId xmlns:a16="http://schemas.microsoft.com/office/drawing/2014/main" id="{ACC0BCF7-7A03-4F3A-9043-8E6A08F35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734071FA-8AA4-4A9A-BCDB-1B6F44EEC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211666</xdr:colOff>
      <xdr:row>19</xdr:row>
      <xdr:rowOff>78315</xdr:rowOff>
    </xdr:from>
    <xdr:to>
      <xdr:col>19</xdr:col>
      <xdr:colOff>259291</xdr:colOff>
      <xdr:row>40</xdr:row>
      <xdr:rowOff>95249</xdr:rowOff>
    </xdr:to>
    <xdr:graphicFrame macro="">
      <xdr:nvGraphicFramePr>
        <xdr:cNvPr id="3" name="Chart 2">
          <a:extLst>
            <a:ext uri="{FF2B5EF4-FFF2-40B4-BE49-F238E27FC236}">
              <a16:creationId xmlns:a16="http://schemas.microsoft.com/office/drawing/2014/main" id="{A66AD4BA-BA35-4E33-82F1-EE9D524881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182562</xdr:colOff>
      <xdr:row>41</xdr:row>
      <xdr:rowOff>65087</xdr:rowOff>
    </xdr:from>
    <xdr:to>
      <xdr:col>19</xdr:col>
      <xdr:colOff>285749</xdr:colOff>
      <xdr:row>62</xdr:row>
      <xdr:rowOff>174624</xdr:rowOff>
    </xdr:to>
    <xdr:graphicFrame macro="">
      <xdr:nvGraphicFramePr>
        <xdr:cNvPr id="4" name="Chart 3">
          <a:extLst>
            <a:ext uri="{FF2B5EF4-FFF2-40B4-BE49-F238E27FC236}">
              <a16:creationId xmlns:a16="http://schemas.microsoft.com/office/drawing/2014/main" id="{F66914F4-DE3A-4407-94D1-C9CD85D70E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460375</xdr:colOff>
      <xdr:row>0</xdr:row>
      <xdr:rowOff>127000</xdr:rowOff>
    </xdr:from>
    <xdr:to>
      <xdr:col>17</xdr:col>
      <xdr:colOff>582084</xdr:colOff>
      <xdr:row>5</xdr:row>
      <xdr:rowOff>47625</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F9C9A127-6028-4B38-B102-5A5930FC1AA5}"/>
            </a:ext>
          </a:extLst>
        </xdr:cNvPr>
        <xdr:cNvSpPr/>
      </xdr:nvSpPr>
      <xdr:spPr>
        <a:xfrm>
          <a:off x="11001375" y="127000"/>
          <a:ext cx="3931709" cy="8731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mai</a:t>
          </a:r>
        </a:p>
      </xdr:txBody>
    </xdr:sp>
    <xdr:clientData/>
  </xdr:twoCellAnchor>
  <xdr:twoCellAnchor>
    <xdr:from>
      <xdr:col>10</xdr:col>
      <xdr:colOff>222250</xdr:colOff>
      <xdr:row>7</xdr:row>
      <xdr:rowOff>47625</xdr:rowOff>
    </xdr:from>
    <xdr:to>
      <xdr:col>19</xdr:col>
      <xdr:colOff>412750</xdr:colOff>
      <xdr:row>17</xdr:row>
      <xdr:rowOff>30162</xdr:rowOff>
    </xdr:to>
    <xdr:graphicFrame macro="">
      <xdr:nvGraphicFramePr>
        <xdr:cNvPr id="6" name="Chart 5">
          <a:extLst>
            <a:ext uri="{FF2B5EF4-FFF2-40B4-BE49-F238E27FC236}">
              <a16:creationId xmlns:a16="http://schemas.microsoft.com/office/drawing/2014/main" id="{96A9A333-9433-437E-A68D-74783B264B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06E419FA-7153-4F24-8A7D-05AEC2E3AB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116416</xdr:colOff>
      <xdr:row>17</xdr:row>
      <xdr:rowOff>15875</xdr:rowOff>
    </xdr:from>
    <xdr:to>
      <xdr:col>19</xdr:col>
      <xdr:colOff>285750</xdr:colOff>
      <xdr:row>41</xdr:row>
      <xdr:rowOff>15874</xdr:rowOff>
    </xdr:to>
    <xdr:graphicFrame macro="">
      <xdr:nvGraphicFramePr>
        <xdr:cNvPr id="3" name="Chart 2">
          <a:extLst>
            <a:ext uri="{FF2B5EF4-FFF2-40B4-BE49-F238E27FC236}">
              <a16:creationId xmlns:a16="http://schemas.microsoft.com/office/drawing/2014/main" id="{220DAC64-C54A-4ED3-AB51-E202BBE060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119062</xdr:colOff>
      <xdr:row>41</xdr:row>
      <xdr:rowOff>176212</xdr:rowOff>
    </xdr:from>
    <xdr:to>
      <xdr:col>19</xdr:col>
      <xdr:colOff>222249</xdr:colOff>
      <xdr:row>63</xdr:row>
      <xdr:rowOff>95249</xdr:rowOff>
    </xdr:to>
    <xdr:graphicFrame macro="">
      <xdr:nvGraphicFramePr>
        <xdr:cNvPr id="4" name="Chart 3">
          <a:extLst>
            <a:ext uri="{FF2B5EF4-FFF2-40B4-BE49-F238E27FC236}">
              <a16:creationId xmlns:a16="http://schemas.microsoft.com/office/drawing/2014/main" id="{E04A4E47-926C-4A41-9A14-8A3E3D66C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95250</xdr:colOff>
      <xdr:row>0</xdr:row>
      <xdr:rowOff>127000</xdr:rowOff>
    </xdr:from>
    <xdr:to>
      <xdr:col>17</xdr:col>
      <xdr:colOff>216959</xdr:colOff>
      <xdr:row>5</xdr:row>
      <xdr:rowOff>47625</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2C1FDDB6-519F-4B08-8536-E699ED0CB49F}"/>
            </a:ext>
          </a:extLst>
        </xdr:cNvPr>
        <xdr:cNvSpPr/>
      </xdr:nvSpPr>
      <xdr:spPr>
        <a:xfrm>
          <a:off x="10636250" y="127000"/>
          <a:ext cx="3931709" cy="8731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iunie</a:t>
          </a:r>
        </a:p>
      </xdr:txBody>
    </xdr:sp>
    <xdr:clientData/>
  </xdr:twoCellAnchor>
  <xdr:twoCellAnchor>
    <xdr:from>
      <xdr:col>10</xdr:col>
      <xdr:colOff>95250</xdr:colOff>
      <xdr:row>5</xdr:row>
      <xdr:rowOff>190500</xdr:rowOff>
    </xdr:from>
    <xdr:to>
      <xdr:col>19</xdr:col>
      <xdr:colOff>285750</xdr:colOff>
      <xdr:row>15</xdr:row>
      <xdr:rowOff>141287</xdr:rowOff>
    </xdr:to>
    <xdr:graphicFrame macro="">
      <xdr:nvGraphicFramePr>
        <xdr:cNvPr id="6" name="Chart 5">
          <a:extLst>
            <a:ext uri="{FF2B5EF4-FFF2-40B4-BE49-F238E27FC236}">
              <a16:creationId xmlns:a16="http://schemas.microsoft.com/office/drawing/2014/main" id="{F9E830FE-80FD-4ECA-9CFC-05AECD2DC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5892D841-CD55-4085-AF16-509111F529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179916</xdr:colOff>
      <xdr:row>17</xdr:row>
      <xdr:rowOff>79375</xdr:rowOff>
    </xdr:from>
    <xdr:to>
      <xdr:col>19</xdr:col>
      <xdr:colOff>227541</xdr:colOff>
      <xdr:row>42</xdr:row>
      <xdr:rowOff>111124</xdr:rowOff>
    </xdr:to>
    <xdr:graphicFrame macro="">
      <xdr:nvGraphicFramePr>
        <xdr:cNvPr id="3" name="Chart 2">
          <a:extLst>
            <a:ext uri="{FF2B5EF4-FFF2-40B4-BE49-F238E27FC236}">
              <a16:creationId xmlns:a16="http://schemas.microsoft.com/office/drawing/2014/main" id="{9D1E29F7-512D-41F8-84AA-F9B06EC81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198437</xdr:colOff>
      <xdr:row>42</xdr:row>
      <xdr:rowOff>160337</xdr:rowOff>
    </xdr:from>
    <xdr:to>
      <xdr:col>19</xdr:col>
      <xdr:colOff>301624</xdr:colOff>
      <xdr:row>64</xdr:row>
      <xdr:rowOff>111124</xdr:rowOff>
    </xdr:to>
    <xdr:graphicFrame macro="">
      <xdr:nvGraphicFramePr>
        <xdr:cNvPr id="4" name="Chart 3">
          <a:extLst>
            <a:ext uri="{FF2B5EF4-FFF2-40B4-BE49-F238E27FC236}">
              <a16:creationId xmlns:a16="http://schemas.microsoft.com/office/drawing/2014/main" id="{9A799B9E-5802-4D12-B5D6-794B78FDFE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127000</xdr:colOff>
      <xdr:row>0</xdr:row>
      <xdr:rowOff>111126</xdr:rowOff>
    </xdr:from>
    <xdr:to>
      <xdr:col>17</xdr:col>
      <xdr:colOff>248709</xdr:colOff>
      <xdr:row>4</xdr:row>
      <xdr:rowOff>63501</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EFBFECE5-78EC-416F-B488-9BBB7AEDF77E}"/>
            </a:ext>
          </a:extLst>
        </xdr:cNvPr>
        <xdr:cNvSpPr/>
      </xdr:nvSpPr>
      <xdr:spPr>
        <a:xfrm>
          <a:off x="10668000" y="111126"/>
          <a:ext cx="3931709" cy="69850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iulie</a:t>
          </a:r>
        </a:p>
      </xdr:txBody>
    </xdr:sp>
    <xdr:clientData/>
  </xdr:twoCellAnchor>
  <xdr:twoCellAnchor>
    <xdr:from>
      <xdr:col>10</xdr:col>
      <xdr:colOff>158750</xdr:colOff>
      <xdr:row>6</xdr:row>
      <xdr:rowOff>127000</xdr:rowOff>
    </xdr:from>
    <xdr:to>
      <xdr:col>19</xdr:col>
      <xdr:colOff>238125</xdr:colOff>
      <xdr:row>16</xdr:row>
      <xdr:rowOff>93662</xdr:rowOff>
    </xdr:to>
    <xdr:graphicFrame macro="">
      <xdr:nvGraphicFramePr>
        <xdr:cNvPr id="6" name="Chart 5">
          <a:extLst>
            <a:ext uri="{FF2B5EF4-FFF2-40B4-BE49-F238E27FC236}">
              <a16:creationId xmlns:a16="http://schemas.microsoft.com/office/drawing/2014/main" id="{9A715108-D5A3-4507-843C-A9169BC56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731FF693-6C31-4C79-B7B6-8979CCAF7B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259291</xdr:colOff>
      <xdr:row>18</xdr:row>
      <xdr:rowOff>111125</xdr:rowOff>
    </xdr:from>
    <xdr:to>
      <xdr:col>19</xdr:col>
      <xdr:colOff>306916</xdr:colOff>
      <xdr:row>41</xdr:row>
      <xdr:rowOff>31749</xdr:rowOff>
    </xdr:to>
    <xdr:graphicFrame macro="">
      <xdr:nvGraphicFramePr>
        <xdr:cNvPr id="3" name="Chart 2">
          <a:extLst>
            <a:ext uri="{FF2B5EF4-FFF2-40B4-BE49-F238E27FC236}">
              <a16:creationId xmlns:a16="http://schemas.microsoft.com/office/drawing/2014/main" id="{C4383F93-55CB-43C8-BE77-B6A18B36D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230187</xdr:colOff>
      <xdr:row>41</xdr:row>
      <xdr:rowOff>96837</xdr:rowOff>
    </xdr:from>
    <xdr:to>
      <xdr:col>19</xdr:col>
      <xdr:colOff>333374</xdr:colOff>
      <xdr:row>63</xdr:row>
      <xdr:rowOff>15874</xdr:rowOff>
    </xdr:to>
    <xdr:graphicFrame macro="">
      <xdr:nvGraphicFramePr>
        <xdr:cNvPr id="4" name="Chart 3">
          <a:extLst>
            <a:ext uri="{FF2B5EF4-FFF2-40B4-BE49-F238E27FC236}">
              <a16:creationId xmlns:a16="http://schemas.microsoft.com/office/drawing/2014/main" id="{9ED3B4F8-E41B-4D1E-8DB6-B19450C6D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174625</xdr:colOff>
      <xdr:row>1</xdr:row>
      <xdr:rowOff>15876</xdr:rowOff>
    </xdr:from>
    <xdr:to>
      <xdr:col>17</xdr:col>
      <xdr:colOff>296334</xdr:colOff>
      <xdr:row>4</xdr:row>
      <xdr:rowOff>95251</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3EF875F2-596A-44B9-8416-D32F0637F9BD}"/>
            </a:ext>
          </a:extLst>
        </xdr:cNvPr>
        <xdr:cNvSpPr/>
      </xdr:nvSpPr>
      <xdr:spPr>
        <a:xfrm>
          <a:off x="10715625" y="174626"/>
          <a:ext cx="3931709" cy="666750"/>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August</a:t>
          </a:r>
        </a:p>
      </xdr:txBody>
    </xdr:sp>
    <xdr:clientData/>
  </xdr:twoCellAnchor>
  <xdr:twoCellAnchor>
    <xdr:from>
      <xdr:col>10</xdr:col>
      <xdr:colOff>222250</xdr:colOff>
      <xdr:row>7</xdr:row>
      <xdr:rowOff>142875</xdr:rowOff>
    </xdr:from>
    <xdr:to>
      <xdr:col>19</xdr:col>
      <xdr:colOff>301625</xdr:colOff>
      <xdr:row>17</xdr:row>
      <xdr:rowOff>125412</xdr:rowOff>
    </xdr:to>
    <xdr:graphicFrame macro="">
      <xdr:nvGraphicFramePr>
        <xdr:cNvPr id="6" name="Chart 5">
          <a:extLst>
            <a:ext uri="{FF2B5EF4-FFF2-40B4-BE49-F238E27FC236}">
              <a16:creationId xmlns:a16="http://schemas.microsoft.com/office/drawing/2014/main" id="{F92D0821-1189-469F-A608-91010BB1F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169333</xdr:colOff>
      <xdr:row>0</xdr:row>
      <xdr:rowOff>21166</xdr:rowOff>
    </xdr:from>
    <xdr:to>
      <xdr:col>9</xdr:col>
      <xdr:colOff>486833</xdr:colOff>
      <xdr:row>4</xdr:row>
      <xdr:rowOff>190500</xdr:rowOff>
    </xdr:to>
    <xdr:pic>
      <xdr:nvPicPr>
        <xdr:cNvPr id="2" name="Picture 1">
          <a:extLst>
            <a:ext uri="{FF2B5EF4-FFF2-40B4-BE49-F238E27FC236}">
              <a16:creationId xmlns:a16="http://schemas.microsoft.com/office/drawing/2014/main" id="{F274577E-5EC7-494A-AE92-75BAC3852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6133" y="21166"/>
          <a:ext cx="1955800" cy="912284"/>
        </a:xfrm>
        <a:prstGeom prst="rect">
          <a:avLst/>
        </a:prstGeom>
      </xdr:spPr>
    </xdr:pic>
    <xdr:clientData/>
  </xdr:twoCellAnchor>
  <xdr:twoCellAnchor>
    <xdr:from>
      <xdr:col>10</xdr:col>
      <xdr:colOff>243416</xdr:colOff>
      <xdr:row>17</xdr:row>
      <xdr:rowOff>30689</xdr:rowOff>
    </xdr:from>
    <xdr:to>
      <xdr:col>19</xdr:col>
      <xdr:colOff>428625</xdr:colOff>
      <xdr:row>40</xdr:row>
      <xdr:rowOff>174624</xdr:rowOff>
    </xdr:to>
    <xdr:graphicFrame macro="">
      <xdr:nvGraphicFramePr>
        <xdr:cNvPr id="3" name="Chart 2">
          <a:extLst>
            <a:ext uri="{FF2B5EF4-FFF2-40B4-BE49-F238E27FC236}">
              <a16:creationId xmlns:a16="http://schemas.microsoft.com/office/drawing/2014/main" id="{FB8BC315-D16B-4489-B994-BBB6A01FBF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230187</xdr:colOff>
      <xdr:row>41</xdr:row>
      <xdr:rowOff>96837</xdr:rowOff>
    </xdr:from>
    <xdr:to>
      <xdr:col>19</xdr:col>
      <xdr:colOff>333374</xdr:colOff>
      <xdr:row>63</xdr:row>
      <xdr:rowOff>15874</xdr:rowOff>
    </xdr:to>
    <xdr:graphicFrame macro="">
      <xdr:nvGraphicFramePr>
        <xdr:cNvPr id="4" name="Chart 3">
          <a:extLst>
            <a:ext uri="{FF2B5EF4-FFF2-40B4-BE49-F238E27FC236}">
              <a16:creationId xmlns:a16="http://schemas.microsoft.com/office/drawing/2014/main" id="{85F66702-42C7-4593-99C9-43990419F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11</xdr:col>
      <xdr:colOff>206375</xdr:colOff>
      <xdr:row>0</xdr:row>
      <xdr:rowOff>79375</xdr:rowOff>
    </xdr:from>
    <xdr:to>
      <xdr:col>17</xdr:col>
      <xdr:colOff>328084</xdr:colOff>
      <xdr:row>4</xdr:row>
      <xdr:rowOff>15875</xdr:rowOff>
    </xdr:to>
    <xdr:sp macro="" textlink="">
      <xdr:nvSpPr>
        <xdr:cNvPr id="5" name="Dreptunghi 8">
          <a:hlinkClick xmlns:r="http://schemas.openxmlformats.org/officeDocument/2006/relationships" r:id="rId4"/>
          <a:extLst>
            <a:ext uri="{FF2B5EF4-FFF2-40B4-BE49-F238E27FC236}">
              <a16:creationId xmlns:a16="http://schemas.microsoft.com/office/drawing/2014/main" id="{EF2BB1BC-41AA-4725-8C2D-D2874EBD6829}"/>
            </a:ext>
          </a:extLst>
        </xdr:cNvPr>
        <xdr:cNvSpPr/>
      </xdr:nvSpPr>
      <xdr:spPr>
        <a:xfrm>
          <a:off x="10747375" y="79375"/>
          <a:ext cx="3931709" cy="682625"/>
        </a:xfrm>
        <a:prstGeom prst="rect">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latin typeface="+mj-lt"/>
            </a:rPr>
            <a:t>Mergi luna Septembrie</a:t>
          </a:r>
        </a:p>
      </xdr:txBody>
    </xdr:sp>
    <xdr:clientData/>
  </xdr:twoCellAnchor>
  <xdr:twoCellAnchor>
    <xdr:from>
      <xdr:col>10</xdr:col>
      <xdr:colOff>222250</xdr:colOff>
      <xdr:row>6</xdr:row>
      <xdr:rowOff>95250</xdr:rowOff>
    </xdr:from>
    <xdr:to>
      <xdr:col>19</xdr:col>
      <xdr:colOff>301625</xdr:colOff>
      <xdr:row>16</xdr:row>
      <xdr:rowOff>61912</xdr:rowOff>
    </xdr:to>
    <xdr:graphicFrame macro="">
      <xdr:nvGraphicFramePr>
        <xdr:cNvPr id="6" name="Chart 5">
          <a:extLst>
            <a:ext uri="{FF2B5EF4-FFF2-40B4-BE49-F238E27FC236}">
              <a16:creationId xmlns:a16="http://schemas.microsoft.com/office/drawing/2014/main" id="{384C2A61-7A78-4299-9272-3601F6289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58C22-D2BF-4706-8E51-BA59CA8F58EA}">
  <sheetPr>
    <pageSetUpPr fitToPage="1"/>
  </sheetPr>
  <dimension ref="A1:H13"/>
  <sheetViews>
    <sheetView zoomScaleNormal="100" workbookViewId="0">
      <selection activeCell="E14" sqref="E14"/>
    </sheetView>
  </sheetViews>
  <sheetFormatPr defaultColWidth="8.7265625" defaultRowHeight="12.5" x14ac:dyDescent="0.25"/>
  <cols>
    <col min="1" max="1" width="9.1796875" style="53" customWidth="1"/>
    <col min="2" max="2" width="32.7265625" style="53" customWidth="1"/>
    <col min="3" max="3" width="3.26953125" style="53" customWidth="1"/>
    <col min="4" max="4" width="31.7265625" style="53" customWidth="1"/>
    <col min="5" max="5" width="3.26953125" style="53" customWidth="1"/>
    <col min="6" max="6" width="30.81640625" style="53" customWidth="1"/>
    <col min="7" max="7" width="2.7265625" style="53" customWidth="1"/>
    <col min="8" max="8" width="32.7265625" style="53" customWidth="1"/>
    <col min="9" max="10" width="8.7265625" style="53"/>
    <col min="11" max="11" width="1.54296875" style="53" customWidth="1"/>
    <col min="12" max="16384" width="8.7265625" style="53"/>
  </cols>
  <sheetData>
    <row r="1" spans="1:8" s="52" customFormat="1" x14ac:dyDescent="0.25">
      <c r="A1" s="60"/>
    </row>
    <row r="2" spans="1:8" x14ac:dyDescent="0.25">
      <c r="A2" s="60"/>
    </row>
    <row r="3" spans="1:8" x14ac:dyDescent="0.25">
      <c r="A3" s="60"/>
    </row>
    <row r="4" spans="1:8" ht="93.5" customHeight="1" x14ac:dyDescent="0.45">
      <c r="A4" s="60"/>
      <c r="B4" s="65" t="s">
        <v>93</v>
      </c>
      <c r="C4" s="65"/>
      <c r="D4" s="65"/>
      <c r="E4" s="65"/>
      <c r="F4" s="65"/>
      <c r="G4" s="65"/>
      <c r="H4" s="65"/>
    </row>
    <row r="5" spans="1:8" x14ac:dyDescent="0.25">
      <c r="A5" s="60"/>
      <c r="B5" s="61" t="s">
        <v>92</v>
      </c>
      <c r="C5" s="61"/>
      <c r="D5" s="61"/>
      <c r="E5" s="61"/>
      <c r="F5" s="61"/>
      <c r="G5" s="61"/>
      <c r="H5" s="61"/>
    </row>
    <row r="6" spans="1:8" ht="43" customHeight="1" x14ac:dyDescent="0.25">
      <c r="A6" s="60"/>
      <c r="B6" s="61"/>
      <c r="C6" s="61"/>
      <c r="D6" s="61"/>
      <c r="E6" s="61"/>
      <c r="F6" s="61"/>
      <c r="G6" s="61"/>
      <c r="H6" s="61"/>
    </row>
    <row r="7" spans="1:8" x14ac:dyDescent="0.25">
      <c r="A7" s="60"/>
    </row>
    <row r="8" spans="1:8" x14ac:dyDescent="0.25">
      <c r="A8" s="60"/>
    </row>
    <row r="9" spans="1:8" ht="17.5" x14ac:dyDescent="0.25">
      <c r="A9" s="60"/>
      <c r="B9" s="63" t="s">
        <v>90</v>
      </c>
      <c r="C9" s="63"/>
      <c r="D9" s="63"/>
      <c r="E9" s="63"/>
      <c r="F9" s="63"/>
      <c r="G9" s="63"/>
      <c r="H9" s="63"/>
    </row>
    <row r="10" spans="1:8" ht="17.5" x14ac:dyDescent="0.25">
      <c r="A10" s="60"/>
      <c r="B10" s="64"/>
      <c r="C10" s="64"/>
      <c r="D10" s="64"/>
      <c r="E10" s="64"/>
      <c r="F10" s="64"/>
      <c r="G10" s="64"/>
      <c r="H10" s="64"/>
    </row>
    <row r="11" spans="1:8" ht="65.5" customHeight="1" x14ac:dyDescent="0.25">
      <c r="A11" s="60"/>
      <c r="B11" s="62" t="s">
        <v>91</v>
      </c>
      <c r="C11" s="62"/>
      <c r="D11" s="62"/>
      <c r="E11" s="62"/>
      <c r="F11" s="62"/>
      <c r="G11" s="62"/>
      <c r="H11" s="62"/>
    </row>
    <row r="12" spans="1:8" x14ac:dyDescent="0.25">
      <c r="A12" s="60"/>
    </row>
    <row r="13" spans="1:8" x14ac:dyDescent="0.25">
      <c r="A13" s="60"/>
    </row>
  </sheetData>
  <mergeCells count="6">
    <mergeCell ref="A1:A13"/>
    <mergeCell ref="B5:H6"/>
    <mergeCell ref="B11:H11"/>
    <mergeCell ref="B9:H9"/>
    <mergeCell ref="B10:H10"/>
    <mergeCell ref="B4:H4"/>
  </mergeCells>
  <pageMargins left="0.7" right="0.7" top="0.75" bottom="0.75" header="0.3" footer="0.3"/>
  <pageSetup scale="80"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0073B-6A1E-4833-B28C-718B84E5F3E4}">
  <sheetPr>
    <tabColor indexed="54"/>
  </sheetPr>
  <dimension ref="B1:P74"/>
  <sheetViews>
    <sheetView showGridLines="0" zoomScale="70" zoomScaleNormal="70" zoomScalePageLayoutView="50" workbookViewId="0">
      <pane ySplit="13" topLeftCell="A35" activePane="bottomLeft" state="frozen"/>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6" ht="15.75" customHeight="1" x14ac:dyDescent="0.25">
      <c r="B17" s="38" t="s">
        <v>7</v>
      </c>
      <c r="C17" s="18"/>
      <c r="D17" s="18"/>
      <c r="E17" s="19">
        <f t="shared" si="2"/>
        <v>0</v>
      </c>
      <c r="G17" s="13" t="s">
        <v>30</v>
      </c>
      <c r="H17" s="18"/>
      <c r="I17" s="18"/>
      <c r="J17" s="34">
        <f t="shared" si="3"/>
        <v>0</v>
      </c>
    </row>
    <row r="18" spans="2:16" ht="15.75" customHeight="1" x14ac:dyDescent="0.25">
      <c r="B18" s="38" t="s">
        <v>96</v>
      </c>
      <c r="C18" s="18"/>
      <c r="D18" s="18"/>
      <c r="E18" s="19">
        <f t="shared" si="2"/>
        <v>0</v>
      </c>
      <c r="G18" s="13" t="s">
        <v>34</v>
      </c>
      <c r="H18" s="18"/>
      <c r="I18" s="18"/>
      <c r="J18" s="34">
        <f t="shared" si="3"/>
        <v>0</v>
      </c>
    </row>
    <row r="19" spans="2:16" ht="15.75" customHeight="1" x14ac:dyDescent="0.25">
      <c r="B19" s="38" t="s">
        <v>38</v>
      </c>
      <c r="C19" s="18"/>
      <c r="D19" s="18"/>
      <c r="E19" s="19">
        <f t="shared" si="2"/>
        <v>0</v>
      </c>
      <c r="G19" s="13" t="s">
        <v>39</v>
      </c>
      <c r="H19" s="18"/>
      <c r="I19" s="18"/>
      <c r="J19" s="34">
        <f t="shared" si="3"/>
        <v>0</v>
      </c>
    </row>
    <row r="20" spans="2:16" ht="15.75" customHeight="1" x14ac:dyDescent="0.25">
      <c r="B20" s="38" t="s">
        <v>44</v>
      </c>
      <c r="C20" s="18"/>
      <c r="D20" s="18"/>
      <c r="E20" s="19">
        <f t="shared" si="2"/>
        <v>0</v>
      </c>
      <c r="G20" s="13" t="s">
        <v>45</v>
      </c>
      <c r="H20" s="18"/>
      <c r="I20" s="18"/>
      <c r="J20" s="34">
        <f t="shared" si="3"/>
        <v>0</v>
      </c>
    </row>
    <row r="21" spans="2:16" ht="15.75" customHeight="1" x14ac:dyDescent="0.25">
      <c r="B21" s="38" t="s">
        <v>48</v>
      </c>
      <c r="C21" s="18"/>
      <c r="D21" s="18"/>
      <c r="E21" s="19">
        <f t="shared" si="2"/>
        <v>0</v>
      </c>
      <c r="G21" s="13" t="s">
        <v>49</v>
      </c>
      <c r="H21" s="18"/>
      <c r="I21" s="18"/>
      <c r="J21" s="34">
        <f t="shared" si="3"/>
        <v>0</v>
      </c>
    </row>
    <row r="22" spans="2:16" ht="15.75" customHeight="1" x14ac:dyDescent="0.25">
      <c r="B22" s="38" t="s">
        <v>6</v>
      </c>
      <c r="C22" s="18"/>
      <c r="D22" s="18"/>
      <c r="E22" s="19">
        <f t="shared" si="2"/>
        <v>0</v>
      </c>
      <c r="G22" s="13" t="s">
        <v>52</v>
      </c>
      <c r="H22" s="18"/>
      <c r="I22" s="18"/>
      <c r="J22" s="34">
        <f t="shared" si="3"/>
        <v>0</v>
      </c>
    </row>
    <row r="23" spans="2:16" ht="15.75" customHeight="1" x14ac:dyDescent="0.25">
      <c r="B23" s="38" t="s">
        <v>54</v>
      </c>
      <c r="C23" s="18"/>
      <c r="D23" s="18"/>
      <c r="E23" s="19">
        <f t="shared" si="2"/>
        <v>0</v>
      </c>
      <c r="G23" s="13" t="s">
        <v>100</v>
      </c>
      <c r="H23" s="18"/>
      <c r="I23" s="18"/>
      <c r="J23" s="34">
        <f t="shared" si="3"/>
        <v>0</v>
      </c>
    </row>
    <row r="24" spans="2:16" ht="15.75" customHeight="1" x14ac:dyDescent="0.25">
      <c r="B24" s="38" t="s">
        <v>57</v>
      </c>
      <c r="C24" s="18"/>
      <c r="D24" s="18"/>
      <c r="E24" s="19">
        <f t="shared" si="2"/>
        <v>0</v>
      </c>
      <c r="G24" s="13" t="s">
        <v>58</v>
      </c>
      <c r="H24" s="18"/>
      <c r="I24" s="18"/>
      <c r="J24" s="34">
        <f t="shared" si="3"/>
        <v>0</v>
      </c>
    </row>
    <row r="25" spans="2:16" ht="15.75" customHeight="1" x14ac:dyDescent="0.25">
      <c r="B25" s="38" t="s">
        <v>42</v>
      </c>
      <c r="C25" s="18"/>
      <c r="D25" s="18"/>
      <c r="E25" s="19">
        <f t="shared" si="2"/>
        <v>0</v>
      </c>
      <c r="G25" s="13" t="s">
        <v>42</v>
      </c>
      <c r="H25" s="18"/>
      <c r="I25" s="18"/>
      <c r="J25" s="34">
        <f t="shared" si="3"/>
        <v>0</v>
      </c>
    </row>
    <row r="26" spans="2:16" ht="15.75" customHeight="1" x14ac:dyDescent="0.25">
      <c r="B26" s="42" t="s">
        <v>9</v>
      </c>
      <c r="C26" s="19">
        <f>SUM(C16:C25)</f>
        <v>0</v>
      </c>
      <c r="D26" s="19">
        <f>SUM(D16:D25)</f>
        <v>0</v>
      </c>
      <c r="E26" s="19">
        <f>SUM(E16:E25)</f>
        <v>0</v>
      </c>
      <c r="G26" s="15" t="s">
        <v>9</v>
      </c>
      <c r="H26" s="19">
        <f>SUM(H16:H25)</f>
        <v>0</v>
      </c>
      <c r="I26" s="19">
        <f>SUM(I16:I25)</f>
        <v>0</v>
      </c>
      <c r="J26" s="34">
        <f t="shared" si="3"/>
        <v>0</v>
      </c>
    </row>
    <row r="27" spans="2:16" ht="15.75" customHeight="1" x14ac:dyDescent="0.25">
      <c r="B27" s="43"/>
      <c r="G27" s="16"/>
      <c r="H27" s="17"/>
      <c r="J27" s="31"/>
      <c r="K27" s="48"/>
      <c r="L27" s="48"/>
      <c r="M27" s="48"/>
      <c r="N27" s="48"/>
      <c r="O27" s="48"/>
      <c r="P27" s="48"/>
    </row>
    <row r="28" spans="2:16" ht="25.5" customHeight="1" x14ac:dyDescent="0.25">
      <c r="B28" s="37" t="s">
        <v>11</v>
      </c>
      <c r="C28" s="4" t="s">
        <v>3</v>
      </c>
      <c r="D28" s="4" t="s">
        <v>4</v>
      </c>
      <c r="E28" s="12" t="s">
        <v>5</v>
      </c>
      <c r="G28" s="5" t="s">
        <v>10</v>
      </c>
      <c r="H28" s="4" t="s">
        <v>3</v>
      </c>
      <c r="I28" s="4" t="s">
        <v>4</v>
      </c>
      <c r="J28" s="33" t="s">
        <v>5</v>
      </c>
      <c r="K28" s="48"/>
      <c r="L28" s="48"/>
      <c r="M28" s="48"/>
      <c r="N28" s="48"/>
      <c r="O28" s="48"/>
      <c r="P28" s="48"/>
    </row>
    <row r="29" spans="2:16" ht="15.75" customHeight="1" x14ac:dyDescent="0.25">
      <c r="B29" s="38" t="s">
        <v>97</v>
      </c>
      <c r="C29" s="18"/>
      <c r="D29" s="18"/>
      <c r="E29" s="19">
        <f t="shared" ref="E29:E35" si="4">C29-D29</f>
        <v>0</v>
      </c>
      <c r="G29" s="13" t="s">
        <v>12</v>
      </c>
      <c r="H29" s="18"/>
      <c r="I29" s="18"/>
      <c r="J29" s="34">
        <f t="shared" ref="J29:J39" si="5">H29-I29</f>
        <v>0</v>
      </c>
      <c r="K29" s="48"/>
      <c r="L29" s="48" t="str">
        <f>B15</f>
        <v>LOCUINȚĂ</v>
      </c>
      <c r="M29" s="49">
        <f>C26</f>
        <v>0</v>
      </c>
      <c r="N29" s="48"/>
      <c r="O29" s="48"/>
      <c r="P29" s="48"/>
    </row>
    <row r="30" spans="2:16" ht="15.75" customHeight="1" x14ac:dyDescent="0.25">
      <c r="B30" s="44" t="s">
        <v>31</v>
      </c>
      <c r="C30" s="18"/>
      <c r="D30" s="18"/>
      <c r="E30" s="19">
        <f t="shared" si="4"/>
        <v>0</v>
      </c>
      <c r="G30" s="13" t="s">
        <v>28</v>
      </c>
      <c r="H30" s="18"/>
      <c r="I30" s="18"/>
      <c r="J30" s="34">
        <f t="shared" si="5"/>
        <v>0</v>
      </c>
      <c r="K30" s="48"/>
      <c r="L30" s="48" t="str">
        <f>B28</f>
        <v>TRANSPORT</v>
      </c>
      <c r="M30" s="49">
        <f>C36</f>
        <v>0</v>
      </c>
      <c r="N30" s="48"/>
      <c r="O30" s="48"/>
      <c r="P30" s="48"/>
    </row>
    <row r="31" spans="2:16" ht="15.75" customHeight="1" x14ac:dyDescent="0.25">
      <c r="B31" s="38" t="s">
        <v>35</v>
      </c>
      <c r="C31" s="18"/>
      <c r="D31" s="18"/>
      <c r="E31" s="19">
        <f t="shared" si="4"/>
        <v>0</v>
      </c>
      <c r="G31" s="13" t="s">
        <v>32</v>
      </c>
      <c r="H31" s="18"/>
      <c r="I31" s="18"/>
      <c r="J31" s="34">
        <f t="shared" si="5"/>
        <v>0</v>
      </c>
      <c r="K31" s="48"/>
      <c r="L31" s="48" t="str">
        <f>B38</f>
        <v>ALIMENTE</v>
      </c>
      <c r="M31" s="49">
        <f>C42</f>
        <v>0</v>
      </c>
      <c r="N31" s="48"/>
      <c r="O31" s="48"/>
      <c r="P31" s="48"/>
    </row>
    <row r="32" spans="2:16" ht="15.75" customHeight="1" x14ac:dyDescent="0.25">
      <c r="B32" s="38" t="s">
        <v>40</v>
      </c>
      <c r="C32" s="18"/>
      <c r="D32" s="18"/>
      <c r="E32" s="19">
        <f t="shared" si="4"/>
        <v>0</v>
      </c>
      <c r="G32" s="13" t="s">
        <v>36</v>
      </c>
      <c r="H32" s="18"/>
      <c r="I32" s="18"/>
      <c r="J32" s="34">
        <f t="shared" si="5"/>
        <v>0</v>
      </c>
      <c r="K32" s="48"/>
      <c r="L32" s="48" t="str">
        <f>B44</f>
        <v>ECONOMII SAU INVESTIŢII</v>
      </c>
      <c r="M32" s="49">
        <f>C54</f>
        <v>0</v>
      </c>
      <c r="N32" s="48"/>
      <c r="O32" s="48"/>
      <c r="P32" s="48"/>
    </row>
    <row r="33" spans="2:16" ht="15.75" customHeight="1" x14ac:dyDescent="0.25">
      <c r="B33" s="38" t="s">
        <v>46</v>
      </c>
      <c r="C33" s="18"/>
      <c r="D33" s="18"/>
      <c r="E33" s="19">
        <f t="shared" si="4"/>
        <v>0</v>
      </c>
      <c r="G33" s="13" t="s">
        <v>43</v>
      </c>
      <c r="H33" s="18"/>
      <c r="I33" s="18"/>
      <c r="J33" s="34">
        <f t="shared" si="5"/>
        <v>0</v>
      </c>
      <c r="K33" s="48"/>
      <c r="L33" s="48" t="str">
        <f>B56</f>
        <v>JURIDICE</v>
      </c>
      <c r="M33" s="49">
        <f>C61</f>
        <v>0</v>
      </c>
      <c r="N33" s="48"/>
      <c r="O33" s="48"/>
      <c r="P33" s="48"/>
    </row>
    <row r="34" spans="2:16" ht="15.75" customHeight="1" x14ac:dyDescent="0.25">
      <c r="B34" s="38" t="s">
        <v>50</v>
      </c>
      <c r="C34" s="18"/>
      <c r="D34" s="18"/>
      <c r="E34" s="19">
        <f t="shared" si="4"/>
        <v>0</v>
      </c>
      <c r="G34" s="13" t="s">
        <v>47</v>
      </c>
      <c r="H34" s="18"/>
      <c r="I34" s="18"/>
      <c r="J34" s="34">
        <f t="shared" si="5"/>
        <v>0</v>
      </c>
      <c r="K34" s="48"/>
      <c r="L34" s="48" t="str">
        <f>B63</f>
        <v>COPII</v>
      </c>
      <c r="M34" s="49">
        <f>C68</f>
        <v>0</v>
      </c>
      <c r="N34" s="48"/>
      <c r="O34" s="48"/>
      <c r="P34" s="48"/>
    </row>
    <row r="35" spans="2:16" ht="15.75" customHeight="1" x14ac:dyDescent="0.25">
      <c r="B35" s="38" t="s">
        <v>55</v>
      </c>
      <c r="C35" s="18"/>
      <c r="D35" s="18"/>
      <c r="E35" s="19">
        <f t="shared" si="4"/>
        <v>0</v>
      </c>
      <c r="G35" s="13" t="s">
        <v>51</v>
      </c>
      <c r="H35" s="18"/>
      <c r="I35" s="18"/>
      <c r="J35" s="34">
        <f t="shared" si="5"/>
        <v>0</v>
      </c>
      <c r="K35" s="48"/>
      <c r="L35" s="48" t="str">
        <f>G15</f>
        <v>ÎNGRIJIRE FAMILIE/PERSONALĂ</v>
      </c>
      <c r="M35" s="49">
        <f>H26</f>
        <v>0</v>
      </c>
      <c r="N35" s="48"/>
      <c r="O35" s="48"/>
      <c r="P35" s="48"/>
    </row>
    <row r="36" spans="2:16" ht="15.75" customHeight="1" x14ac:dyDescent="0.25">
      <c r="B36" s="42" t="s">
        <v>9</v>
      </c>
      <c r="C36" s="19">
        <f>SUM(C29:C35)</f>
        <v>0</v>
      </c>
      <c r="D36" s="19">
        <f>SUM(D29:D35)</f>
        <v>0</v>
      </c>
      <c r="E36" s="19">
        <f>SUM(E29:E35)</f>
        <v>0</v>
      </c>
      <c r="G36" s="13" t="s">
        <v>53</v>
      </c>
      <c r="H36" s="18"/>
      <c r="I36" s="18"/>
      <c r="J36" s="34">
        <f t="shared" si="5"/>
        <v>0</v>
      </c>
      <c r="K36" s="48"/>
      <c r="L36" s="48" t="str">
        <f>G28</f>
        <v>ÎMPRUMUTURI</v>
      </c>
      <c r="M36" s="49">
        <f>H40</f>
        <v>0</v>
      </c>
      <c r="N36" s="48"/>
      <c r="O36" s="48"/>
      <c r="P36" s="48"/>
    </row>
    <row r="37" spans="2:16" ht="15.75" customHeight="1" x14ac:dyDescent="0.25">
      <c r="B37" s="43"/>
      <c r="G37" s="13" t="s">
        <v>56</v>
      </c>
      <c r="H37" s="18"/>
      <c r="I37" s="18"/>
      <c r="J37" s="34">
        <f t="shared" si="5"/>
        <v>0</v>
      </c>
      <c r="K37" s="48"/>
      <c r="L37" s="48" t="str">
        <f>G42</f>
        <v>DISTRACȚIE</v>
      </c>
      <c r="M37" s="49">
        <f>H49</f>
        <v>0</v>
      </c>
      <c r="N37" s="48"/>
      <c r="O37" s="48"/>
      <c r="P37" s="48"/>
    </row>
    <row r="38" spans="2:16" ht="15.75" customHeight="1" x14ac:dyDescent="0.25">
      <c r="B38" s="37" t="s">
        <v>15</v>
      </c>
      <c r="C38" s="4" t="s">
        <v>3</v>
      </c>
      <c r="D38" s="4" t="s">
        <v>4</v>
      </c>
      <c r="E38" s="12" t="s">
        <v>5</v>
      </c>
      <c r="G38" s="13" t="s">
        <v>60</v>
      </c>
      <c r="H38" s="18"/>
      <c r="I38" s="18"/>
      <c r="J38" s="34">
        <f t="shared" si="5"/>
        <v>0</v>
      </c>
      <c r="K38" s="48"/>
      <c r="L38" s="48" t="str">
        <f>G51</f>
        <v>CADOURI ŞI DONAŢII</v>
      </c>
      <c r="M38" s="49">
        <f>H55</f>
        <v>0</v>
      </c>
      <c r="N38" s="48"/>
      <c r="O38" s="48"/>
      <c r="P38" s="48"/>
    </row>
    <row r="39" spans="2:16" ht="15.75" customHeight="1" x14ac:dyDescent="0.25">
      <c r="B39" s="38" t="s">
        <v>16</v>
      </c>
      <c r="C39" s="18"/>
      <c r="D39" s="18"/>
      <c r="E39" s="19">
        <f>C39-D39</f>
        <v>0</v>
      </c>
      <c r="G39" s="13" t="s">
        <v>8</v>
      </c>
      <c r="H39" s="18"/>
      <c r="I39" s="18"/>
      <c r="J39" s="34">
        <f t="shared" si="5"/>
        <v>0</v>
      </c>
      <c r="K39" s="48"/>
      <c r="L39" s="48" t="str">
        <f>G57</f>
        <v>ANIMALE DE COMPANIE</v>
      </c>
      <c r="M39" s="49">
        <f>H62</f>
        <v>0</v>
      </c>
      <c r="N39" s="48"/>
      <c r="O39" s="48"/>
      <c r="P39" s="48"/>
    </row>
    <row r="40" spans="2:16" ht="15.75" customHeight="1" x14ac:dyDescent="0.25">
      <c r="B40" s="38" t="s">
        <v>59</v>
      </c>
      <c r="C40" s="18"/>
      <c r="D40" s="18"/>
      <c r="E40" s="19">
        <f>C40-D40</f>
        <v>0</v>
      </c>
      <c r="G40" s="15" t="s">
        <v>9</v>
      </c>
      <c r="H40" s="19">
        <f>SUM(H29:H39)</f>
        <v>0</v>
      </c>
      <c r="I40" s="19">
        <f>SUM(I29:I39)</f>
        <v>0</v>
      </c>
      <c r="J40" s="34">
        <f>SUM(J29:J39)</f>
        <v>0</v>
      </c>
      <c r="K40" s="48"/>
      <c r="L40" s="48" t="str">
        <f>G64</f>
        <v>ALTELE</v>
      </c>
      <c r="M40" s="49">
        <f>H68</f>
        <v>0</v>
      </c>
      <c r="N40" s="48"/>
      <c r="O40" s="48"/>
      <c r="P40" s="48"/>
    </row>
    <row r="41" spans="2:16" ht="15.75" customHeight="1" x14ac:dyDescent="0.25">
      <c r="B41" s="38" t="s">
        <v>8</v>
      </c>
      <c r="C41" s="18"/>
      <c r="D41" s="18"/>
      <c r="E41" s="19">
        <f>C41-D41</f>
        <v>0</v>
      </c>
      <c r="J41" s="31"/>
      <c r="K41" s="48"/>
      <c r="L41" s="48"/>
      <c r="M41" s="48"/>
      <c r="N41" s="48"/>
      <c r="O41" s="48"/>
      <c r="P41" s="48"/>
    </row>
    <row r="42" spans="2:16" ht="15.75" customHeight="1" x14ac:dyDescent="0.25">
      <c r="B42" s="42" t="s">
        <v>9</v>
      </c>
      <c r="C42" s="19">
        <f>SUM(C39:C41)</f>
        <v>0</v>
      </c>
      <c r="D42" s="19">
        <f>SUM(D39:D41)</f>
        <v>0</v>
      </c>
      <c r="E42" s="19">
        <f>SUM(E39:E41)</f>
        <v>0</v>
      </c>
      <c r="G42" s="11" t="s">
        <v>94</v>
      </c>
      <c r="H42" s="4" t="s">
        <v>3</v>
      </c>
      <c r="I42" s="4" t="s">
        <v>4</v>
      </c>
      <c r="J42" s="33" t="s">
        <v>5</v>
      </c>
      <c r="K42" s="48"/>
      <c r="L42" s="48"/>
      <c r="M42" s="48"/>
      <c r="N42" s="48"/>
      <c r="O42" s="48"/>
      <c r="P42" s="48"/>
    </row>
    <row r="43" spans="2:16" ht="15.75" customHeight="1" x14ac:dyDescent="0.25">
      <c r="B43" s="43"/>
      <c r="G43" s="13" t="s">
        <v>83</v>
      </c>
      <c r="H43" s="18"/>
      <c r="I43" s="18"/>
      <c r="J43" s="34">
        <f>H43-I43</f>
        <v>0</v>
      </c>
      <c r="K43" s="48"/>
      <c r="L43" s="48"/>
      <c r="M43" s="48"/>
      <c r="N43" s="48"/>
      <c r="O43" s="48"/>
      <c r="P43" s="48"/>
    </row>
    <row r="44" spans="2:16" ht="15.75" customHeight="1" x14ac:dyDescent="0.25">
      <c r="B44" s="37" t="s">
        <v>13</v>
      </c>
      <c r="C44" s="4" t="s">
        <v>3</v>
      </c>
      <c r="D44" s="4" t="s">
        <v>4</v>
      </c>
      <c r="E44" s="12" t="s">
        <v>5</v>
      </c>
      <c r="G44" s="13" t="s">
        <v>98</v>
      </c>
      <c r="H44" s="18"/>
      <c r="I44" s="18"/>
      <c r="J44" s="34">
        <f>H44-I44</f>
        <v>0</v>
      </c>
      <c r="K44" s="48"/>
      <c r="L44" s="48"/>
      <c r="M44" s="48"/>
      <c r="N44" s="48"/>
      <c r="O44" s="48"/>
      <c r="P44" s="48"/>
    </row>
    <row r="45" spans="2:16" ht="15.75" customHeight="1" x14ac:dyDescent="0.25">
      <c r="B45" s="38" t="s">
        <v>29</v>
      </c>
      <c r="C45" s="18"/>
      <c r="D45" s="18"/>
      <c r="E45" s="19">
        <f>C45-D45</f>
        <v>0</v>
      </c>
      <c r="G45" s="13" t="s">
        <v>101</v>
      </c>
      <c r="H45" s="18"/>
      <c r="I45" s="18"/>
      <c r="J45" s="34">
        <f>H45-I45</f>
        <v>0</v>
      </c>
    </row>
    <row r="46" spans="2:16" ht="15.75" customHeight="1" x14ac:dyDescent="0.25">
      <c r="B46" s="38" t="s">
        <v>33</v>
      </c>
      <c r="C46" s="18"/>
      <c r="D46" s="18"/>
      <c r="E46" s="19">
        <f>C46-D46</f>
        <v>0</v>
      </c>
      <c r="G46" s="13" t="s">
        <v>41</v>
      </c>
      <c r="H46" s="18"/>
      <c r="I46" s="18"/>
      <c r="J46" s="34">
        <f>H46-I46</f>
        <v>0</v>
      </c>
    </row>
    <row r="47" spans="2:16" ht="15.75" customHeight="1" x14ac:dyDescent="0.25">
      <c r="B47" s="38" t="s">
        <v>37</v>
      </c>
      <c r="C47" s="18"/>
      <c r="D47" s="18"/>
      <c r="E47" s="19">
        <f t="shared" ref="E47:E53" si="6">C47-D47</f>
        <v>0</v>
      </c>
      <c r="G47" s="13" t="s">
        <v>73</v>
      </c>
      <c r="H47" s="18"/>
      <c r="I47" s="18"/>
      <c r="J47" s="34">
        <f t="shared" ref="J47:J48" si="7">H47-I47</f>
        <v>0</v>
      </c>
    </row>
    <row r="48" spans="2:16" ht="15.75" customHeight="1" x14ac:dyDescent="0.25">
      <c r="B48" s="38" t="s">
        <v>14</v>
      </c>
      <c r="C48" s="18"/>
      <c r="D48" s="18"/>
      <c r="E48" s="19">
        <f t="shared" si="6"/>
        <v>0</v>
      </c>
      <c r="G48" s="13" t="s">
        <v>42</v>
      </c>
      <c r="H48" s="18"/>
      <c r="I48" s="18"/>
      <c r="J48" s="34">
        <f t="shared" si="7"/>
        <v>0</v>
      </c>
    </row>
    <row r="49" spans="2:10" ht="15.75" customHeight="1" x14ac:dyDescent="0.25">
      <c r="B49" s="38" t="s">
        <v>87</v>
      </c>
      <c r="C49" s="18"/>
      <c r="D49" s="18"/>
      <c r="E49" s="19">
        <f t="shared" si="6"/>
        <v>0</v>
      </c>
      <c r="G49" s="15" t="s">
        <v>9</v>
      </c>
      <c r="H49" s="19">
        <f>SUM(H43:H48)</f>
        <v>0</v>
      </c>
      <c r="I49" s="19">
        <f>SUM(I43:I48)</f>
        <v>0</v>
      </c>
      <c r="J49" s="34">
        <f>SUM(J43:J48)</f>
        <v>0</v>
      </c>
    </row>
    <row r="50" spans="2:10" ht="15.75" customHeight="1" x14ac:dyDescent="0.25">
      <c r="B50" s="38" t="s">
        <v>89</v>
      </c>
      <c r="C50" s="18"/>
      <c r="D50" s="18"/>
      <c r="E50" s="19">
        <f t="shared" si="6"/>
        <v>0</v>
      </c>
      <c r="J50" s="31"/>
    </row>
    <row r="51" spans="2:10" ht="15.75" customHeight="1" x14ac:dyDescent="0.25">
      <c r="B51" s="38" t="s">
        <v>88</v>
      </c>
      <c r="C51" s="18"/>
      <c r="D51" s="18"/>
      <c r="E51" s="19">
        <f t="shared" si="6"/>
        <v>0</v>
      </c>
      <c r="G51" s="11" t="s">
        <v>17</v>
      </c>
      <c r="H51" s="4" t="s">
        <v>3</v>
      </c>
      <c r="I51" s="4" t="s">
        <v>4</v>
      </c>
      <c r="J51" s="33" t="s">
        <v>5</v>
      </c>
    </row>
    <row r="52" spans="2:10" ht="15.75" customHeight="1" x14ac:dyDescent="0.25">
      <c r="B52" s="38" t="s">
        <v>8</v>
      </c>
      <c r="C52" s="18"/>
      <c r="D52" s="18"/>
      <c r="E52" s="19">
        <f t="shared" si="6"/>
        <v>0</v>
      </c>
      <c r="G52" s="13" t="s">
        <v>18</v>
      </c>
      <c r="H52" s="18"/>
      <c r="I52" s="18"/>
      <c r="J52" s="34">
        <f>H52-I52</f>
        <v>0</v>
      </c>
    </row>
    <row r="53" spans="2:10" ht="15.75" customHeight="1" x14ac:dyDescent="0.25">
      <c r="B53" s="38" t="s">
        <v>8</v>
      </c>
      <c r="C53" s="18"/>
      <c r="D53" s="18"/>
      <c r="E53" s="19">
        <f t="shared" si="6"/>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8">H60-I60</f>
        <v>0</v>
      </c>
    </row>
    <row r="61" spans="2:10" ht="15.75" customHeight="1" x14ac:dyDescent="0.25">
      <c r="B61" s="42" t="s">
        <v>9</v>
      </c>
      <c r="C61" s="19">
        <f>SUM(C57:C60)</f>
        <v>0</v>
      </c>
      <c r="D61" s="19">
        <f>SUM(D57:D60)</f>
        <v>0</v>
      </c>
      <c r="E61" s="19">
        <f>SUM(E57:E60)</f>
        <v>0</v>
      </c>
      <c r="G61" s="13" t="s">
        <v>8</v>
      </c>
      <c r="H61" s="18"/>
      <c r="I61" s="18"/>
      <c r="J61" s="34">
        <f t="shared" si="8"/>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78" t="s">
        <v>72</v>
      </c>
      <c r="M65" s="78"/>
      <c r="N65" s="78"/>
      <c r="O65" s="79" t="e">
        <f>'Luna Septembrie'!H40/'Luna Septembrie'!C11</f>
        <v>#DIV/0!</v>
      </c>
    </row>
    <row r="66" spans="2:15" x14ac:dyDescent="0.25">
      <c r="B66" s="38" t="s">
        <v>42</v>
      </c>
      <c r="C66" s="18"/>
      <c r="D66" s="18"/>
      <c r="E66" s="19">
        <f>C66-D66</f>
        <v>0</v>
      </c>
      <c r="G66" s="13" t="s">
        <v>85</v>
      </c>
      <c r="H66" s="18"/>
      <c r="I66" s="18"/>
      <c r="J66" s="34">
        <f>H66-I66</f>
        <v>0</v>
      </c>
      <c r="L66" s="78"/>
      <c r="M66" s="78"/>
      <c r="N66" s="78"/>
      <c r="O66" s="79"/>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9C3DA-4D7A-4AB5-B93E-42AFBF1D18F3}">
  <sheetPr>
    <tabColor indexed="54"/>
  </sheetPr>
  <dimension ref="B1:O74"/>
  <sheetViews>
    <sheetView showGridLines="0" zoomScale="70" zoomScaleNormal="70" zoomScalePageLayoutView="50" workbookViewId="0">
      <pane ySplit="13" topLeftCell="A14" activePane="bottomLeft" state="frozen"/>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5" ht="15.75" customHeight="1" x14ac:dyDescent="0.25">
      <c r="B17" s="38" t="s">
        <v>7</v>
      </c>
      <c r="C17" s="18"/>
      <c r="D17" s="18"/>
      <c r="E17" s="19">
        <f t="shared" si="2"/>
        <v>0</v>
      </c>
      <c r="G17" s="13" t="s">
        <v>30</v>
      </c>
      <c r="H17" s="18"/>
      <c r="I17" s="18"/>
      <c r="J17" s="34">
        <f t="shared" si="3"/>
        <v>0</v>
      </c>
    </row>
    <row r="18" spans="2:15" ht="15.75" customHeight="1" x14ac:dyDescent="0.25">
      <c r="B18" s="38" t="s">
        <v>96</v>
      </c>
      <c r="C18" s="18"/>
      <c r="D18" s="18"/>
      <c r="E18" s="19">
        <f t="shared" si="2"/>
        <v>0</v>
      </c>
      <c r="G18" s="13" t="s">
        <v>34</v>
      </c>
      <c r="H18" s="18"/>
      <c r="I18" s="18"/>
      <c r="J18" s="34">
        <f t="shared" si="3"/>
        <v>0</v>
      </c>
    </row>
    <row r="19" spans="2:15" ht="15.75" customHeight="1" x14ac:dyDescent="0.25">
      <c r="B19" s="38" t="s">
        <v>38</v>
      </c>
      <c r="C19" s="18"/>
      <c r="D19" s="18"/>
      <c r="E19" s="19">
        <f t="shared" si="2"/>
        <v>0</v>
      </c>
      <c r="G19" s="13" t="s">
        <v>39</v>
      </c>
      <c r="H19" s="18"/>
      <c r="I19" s="18"/>
      <c r="J19" s="34">
        <f t="shared" si="3"/>
        <v>0</v>
      </c>
    </row>
    <row r="20" spans="2:15" ht="15.75" customHeight="1" x14ac:dyDescent="0.25">
      <c r="B20" s="38" t="s">
        <v>44</v>
      </c>
      <c r="C20" s="18"/>
      <c r="D20" s="18"/>
      <c r="E20" s="19">
        <f t="shared" si="2"/>
        <v>0</v>
      </c>
      <c r="G20" s="13" t="s">
        <v>45</v>
      </c>
      <c r="H20" s="18"/>
      <c r="I20" s="18"/>
      <c r="J20" s="34">
        <f t="shared" si="3"/>
        <v>0</v>
      </c>
    </row>
    <row r="21" spans="2:15" ht="15.75" customHeight="1" x14ac:dyDescent="0.25">
      <c r="B21" s="38" t="s">
        <v>48</v>
      </c>
      <c r="C21" s="18"/>
      <c r="D21" s="18"/>
      <c r="E21" s="19">
        <f t="shared" si="2"/>
        <v>0</v>
      </c>
      <c r="G21" s="13" t="s">
        <v>49</v>
      </c>
      <c r="H21" s="18"/>
      <c r="I21" s="18"/>
      <c r="J21" s="34">
        <f t="shared" si="3"/>
        <v>0</v>
      </c>
    </row>
    <row r="22" spans="2:15" ht="15.75" customHeight="1" x14ac:dyDescent="0.25">
      <c r="B22" s="38" t="s">
        <v>6</v>
      </c>
      <c r="C22" s="18"/>
      <c r="D22" s="18"/>
      <c r="E22" s="19">
        <f t="shared" si="2"/>
        <v>0</v>
      </c>
      <c r="G22" s="13" t="s">
        <v>52</v>
      </c>
      <c r="H22" s="18"/>
      <c r="I22" s="18"/>
      <c r="J22" s="34">
        <f t="shared" si="3"/>
        <v>0</v>
      </c>
    </row>
    <row r="23" spans="2:15" ht="15.75" customHeight="1" x14ac:dyDescent="0.25">
      <c r="B23" s="38" t="s">
        <v>54</v>
      </c>
      <c r="C23" s="18"/>
      <c r="D23" s="18"/>
      <c r="E23" s="19">
        <f t="shared" si="2"/>
        <v>0</v>
      </c>
      <c r="G23" s="13" t="s">
        <v>100</v>
      </c>
      <c r="H23" s="18"/>
      <c r="I23" s="18"/>
      <c r="J23" s="34">
        <f t="shared" si="3"/>
        <v>0</v>
      </c>
    </row>
    <row r="24" spans="2:15" ht="15.75" customHeight="1" x14ac:dyDescent="0.25">
      <c r="B24" s="38" t="s">
        <v>57</v>
      </c>
      <c r="C24" s="18"/>
      <c r="D24" s="18"/>
      <c r="E24" s="19">
        <f t="shared" si="2"/>
        <v>0</v>
      </c>
      <c r="G24" s="13" t="s">
        <v>58</v>
      </c>
      <c r="H24" s="18"/>
      <c r="I24" s="18"/>
      <c r="J24" s="34">
        <f t="shared" si="3"/>
        <v>0</v>
      </c>
    </row>
    <row r="25" spans="2:15" ht="15.75" customHeight="1" x14ac:dyDescent="0.25">
      <c r="B25" s="38" t="s">
        <v>42</v>
      </c>
      <c r="C25" s="18"/>
      <c r="D25" s="18"/>
      <c r="E25" s="19">
        <f t="shared" si="2"/>
        <v>0</v>
      </c>
      <c r="G25" s="13" t="s">
        <v>42</v>
      </c>
      <c r="H25" s="18"/>
      <c r="I25" s="18"/>
      <c r="J25" s="34">
        <f t="shared" si="3"/>
        <v>0</v>
      </c>
    </row>
    <row r="26" spans="2:15" ht="15.75" customHeight="1" x14ac:dyDescent="0.25">
      <c r="B26" s="42" t="s">
        <v>9</v>
      </c>
      <c r="C26" s="19">
        <f>SUM(C16:C25)</f>
        <v>0</v>
      </c>
      <c r="D26" s="19">
        <f>SUM(D16:D25)</f>
        <v>0</v>
      </c>
      <c r="E26" s="19">
        <f>SUM(E16:E25)</f>
        <v>0</v>
      </c>
      <c r="G26" s="15" t="s">
        <v>9</v>
      </c>
      <c r="H26" s="19">
        <f>SUM(H16:H25)</f>
        <v>0</v>
      </c>
      <c r="I26" s="19">
        <f>SUM(I16:I25)</f>
        <v>0</v>
      </c>
      <c r="J26" s="34">
        <f t="shared" si="3"/>
        <v>0</v>
      </c>
      <c r="L26" s="48"/>
      <c r="M26" s="48"/>
      <c r="N26" s="48"/>
      <c r="O26" s="48"/>
    </row>
    <row r="27" spans="2:15" ht="15.75" customHeight="1" x14ac:dyDescent="0.25">
      <c r="B27" s="43"/>
      <c r="G27" s="16"/>
      <c r="H27" s="17"/>
      <c r="J27" s="31"/>
      <c r="L27" s="48"/>
      <c r="M27" s="48"/>
      <c r="N27" s="48"/>
      <c r="O27" s="48"/>
    </row>
    <row r="28" spans="2:15" ht="25.5" customHeight="1" x14ac:dyDescent="0.25">
      <c r="B28" s="37" t="s">
        <v>11</v>
      </c>
      <c r="C28" s="4" t="s">
        <v>3</v>
      </c>
      <c r="D28" s="4" t="s">
        <v>4</v>
      </c>
      <c r="E28" s="12" t="s">
        <v>5</v>
      </c>
      <c r="G28" s="5" t="s">
        <v>10</v>
      </c>
      <c r="H28" s="4" t="s">
        <v>3</v>
      </c>
      <c r="I28" s="4" t="s">
        <v>4</v>
      </c>
      <c r="J28" s="33" t="s">
        <v>5</v>
      </c>
      <c r="L28" s="48"/>
      <c r="M28" s="48"/>
      <c r="N28" s="48"/>
      <c r="O28" s="48"/>
    </row>
    <row r="29" spans="2:15"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c r="N29" s="48"/>
      <c r="O29" s="48"/>
    </row>
    <row r="30" spans="2:15" ht="15.75" customHeight="1" x14ac:dyDescent="0.25">
      <c r="B30" s="44" t="s">
        <v>31</v>
      </c>
      <c r="C30" s="18"/>
      <c r="D30" s="18"/>
      <c r="E30" s="19">
        <f t="shared" si="4"/>
        <v>0</v>
      </c>
      <c r="G30" s="13" t="s">
        <v>28</v>
      </c>
      <c r="H30" s="18"/>
      <c r="I30" s="18"/>
      <c r="J30" s="34">
        <f t="shared" si="5"/>
        <v>0</v>
      </c>
      <c r="L30" s="48" t="str">
        <f>B28</f>
        <v>TRANSPORT</v>
      </c>
      <c r="M30" s="49">
        <f>C36</f>
        <v>0</v>
      </c>
      <c r="N30" s="48"/>
      <c r="O30" s="48"/>
    </row>
    <row r="31" spans="2:15" ht="15.75" customHeight="1" x14ac:dyDescent="0.25">
      <c r="B31" s="38" t="s">
        <v>35</v>
      </c>
      <c r="C31" s="18"/>
      <c r="D31" s="18"/>
      <c r="E31" s="19">
        <f t="shared" si="4"/>
        <v>0</v>
      </c>
      <c r="G31" s="13" t="s">
        <v>32</v>
      </c>
      <c r="H31" s="18"/>
      <c r="I31" s="18"/>
      <c r="J31" s="34">
        <f t="shared" si="5"/>
        <v>0</v>
      </c>
      <c r="L31" s="48" t="str">
        <f>B38</f>
        <v>ALIMENTE</v>
      </c>
      <c r="M31" s="49">
        <f>C42</f>
        <v>0</v>
      </c>
      <c r="N31" s="48"/>
      <c r="O31" s="48"/>
    </row>
    <row r="32" spans="2:15" ht="15.75" customHeight="1" x14ac:dyDescent="0.25">
      <c r="B32" s="38" t="s">
        <v>40</v>
      </c>
      <c r="C32" s="18"/>
      <c r="D32" s="18"/>
      <c r="E32" s="19">
        <f t="shared" si="4"/>
        <v>0</v>
      </c>
      <c r="G32" s="13" t="s">
        <v>36</v>
      </c>
      <c r="H32" s="18"/>
      <c r="I32" s="18"/>
      <c r="J32" s="34">
        <f t="shared" si="5"/>
        <v>0</v>
      </c>
      <c r="L32" s="48" t="str">
        <f>B44</f>
        <v>ECONOMII SAU INVESTIŢII</v>
      </c>
      <c r="M32" s="49">
        <f>C54</f>
        <v>0</v>
      </c>
      <c r="N32" s="48"/>
      <c r="O32" s="48"/>
    </row>
    <row r="33" spans="2:15" ht="15.75" customHeight="1" x14ac:dyDescent="0.25">
      <c r="B33" s="38" t="s">
        <v>46</v>
      </c>
      <c r="C33" s="18"/>
      <c r="D33" s="18"/>
      <c r="E33" s="19">
        <f t="shared" si="4"/>
        <v>0</v>
      </c>
      <c r="G33" s="13" t="s">
        <v>43</v>
      </c>
      <c r="H33" s="18"/>
      <c r="I33" s="18"/>
      <c r="J33" s="34">
        <f t="shared" si="5"/>
        <v>0</v>
      </c>
      <c r="L33" s="48" t="str">
        <f>B56</f>
        <v>JURIDICE</v>
      </c>
      <c r="M33" s="49">
        <f>C61</f>
        <v>0</v>
      </c>
      <c r="N33" s="48"/>
      <c r="O33" s="48"/>
    </row>
    <row r="34" spans="2:15" ht="15.75" customHeight="1" x14ac:dyDescent="0.25">
      <c r="B34" s="38" t="s">
        <v>50</v>
      </c>
      <c r="C34" s="18"/>
      <c r="D34" s="18"/>
      <c r="E34" s="19">
        <f t="shared" si="4"/>
        <v>0</v>
      </c>
      <c r="G34" s="13" t="s">
        <v>47</v>
      </c>
      <c r="H34" s="18"/>
      <c r="I34" s="18"/>
      <c r="J34" s="34">
        <f t="shared" si="5"/>
        <v>0</v>
      </c>
      <c r="L34" s="48" t="str">
        <f>B63</f>
        <v>COPII</v>
      </c>
      <c r="M34" s="49">
        <f>C68</f>
        <v>0</v>
      </c>
      <c r="N34" s="48"/>
      <c r="O34" s="48"/>
    </row>
    <row r="35" spans="2:15" ht="15.75" customHeight="1" x14ac:dyDescent="0.25">
      <c r="B35" s="38" t="s">
        <v>55</v>
      </c>
      <c r="C35" s="18"/>
      <c r="D35" s="18"/>
      <c r="E35" s="19">
        <f t="shared" si="4"/>
        <v>0</v>
      </c>
      <c r="G35" s="13" t="s">
        <v>51</v>
      </c>
      <c r="H35" s="18"/>
      <c r="I35" s="18"/>
      <c r="J35" s="34">
        <f t="shared" si="5"/>
        <v>0</v>
      </c>
      <c r="L35" s="48" t="str">
        <f>G15</f>
        <v>ÎNGRIJIRE FAMILIE/PERSONALĂ</v>
      </c>
      <c r="M35" s="49">
        <f>H26</f>
        <v>0</v>
      </c>
      <c r="N35" s="48"/>
      <c r="O35" s="48"/>
    </row>
    <row r="36" spans="2:15"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c r="N36" s="48"/>
      <c r="O36" s="48"/>
    </row>
    <row r="37" spans="2:15" ht="15.75" customHeight="1" x14ac:dyDescent="0.25">
      <c r="B37" s="43"/>
      <c r="G37" s="13" t="s">
        <v>56</v>
      </c>
      <c r="H37" s="18"/>
      <c r="I37" s="18"/>
      <c r="J37" s="34">
        <f t="shared" si="5"/>
        <v>0</v>
      </c>
      <c r="L37" s="48" t="str">
        <f>G42</f>
        <v>DISTRACȚIE</v>
      </c>
      <c r="M37" s="49">
        <f>H49</f>
        <v>0</v>
      </c>
      <c r="N37" s="48"/>
      <c r="O37" s="48"/>
    </row>
    <row r="38" spans="2:15" ht="15.75" customHeight="1" x14ac:dyDescent="0.25">
      <c r="B38" s="37" t="s">
        <v>15</v>
      </c>
      <c r="C38" s="4" t="s">
        <v>3</v>
      </c>
      <c r="D38" s="4" t="s">
        <v>4</v>
      </c>
      <c r="E38" s="12" t="s">
        <v>5</v>
      </c>
      <c r="G38" s="13" t="s">
        <v>60</v>
      </c>
      <c r="H38" s="18"/>
      <c r="I38" s="18"/>
      <c r="J38" s="34">
        <f t="shared" si="5"/>
        <v>0</v>
      </c>
      <c r="L38" s="48" t="str">
        <f>G51</f>
        <v>CADOURI ŞI DONAŢII</v>
      </c>
      <c r="M38" s="49">
        <f>H55</f>
        <v>0</v>
      </c>
      <c r="N38" s="48"/>
      <c r="O38" s="48"/>
    </row>
    <row r="39" spans="2:15" ht="15.75" customHeight="1" x14ac:dyDescent="0.25">
      <c r="B39" s="38" t="s">
        <v>16</v>
      </c>
      <c r="C39" s="18"/>
      <c r="D39" s="18"/>
      <c r="E39" s="19">
        <f>C39-D39</f>
        <v>0</v>
      </c>
      <c r="G39" s="13" t="s">
        <v>8</v>
      </c>
      <c r="H39" s="18"/>
      <c r="I39" s="18"/>
      <c r="J39" s="34">
        <f t="shared" si="5"/>
        <v>0</v>
      </c>
      <c r="L39" s="48" t="str">
        <f>G57</f>
        <v>ANIMALE DE COMPANIE</v>
      </c>
      <c r="M39" s="49">
        <f>H62</f>
        <v>0</v>
      </c>
      <c r="N39" s="48"/>
      <c r="O39" s="48"/>
    </row>
    <row r="40" spans="2:15" ht="15.75" customHeight="1" x14ac:dyDescent="0.25">
      <c r="B40" s="38" t="s">
        <v>59</v>
      </c>
      <c r="C40" s="18"/>
      <c r="D40" s="18"/>
      <c r="E40" s="19">
        <f>C40-D40</f>
        <v>0</v>
      </c>
      <c r="G40" s="15" t="s">
        <v>9</v>
      </c>
      <c r="H40" s="19">
        <f>SUM(H29:H39)</f>
        <v>0</v>
      </c>
      <c r="I40" s="19">
        <f>SUM(I29:I39)</f>
        <v>0</v>
      </c>
      <c r="J40" s="34">
        <f>SUM(J29:J39)</f>
        <v>0</v>
      </c>
      <c r="L40" s="48" t="str">
        <f>G64</f>
        <v>ALTELE</v>
      </c>
      <c r="M40" s="49">
        <f>H68</f>
        <v>0</v>
      </c>
      <c r="N40" s="48"/>
      <c r="O40" s="48"/>
    </row>
    <row r="41" spans="2:15" ht="15.75" customHeight="1" x14ac:dyDescent="0.25">
      <c r="B41" s="38" t="s">
        <v>8</v>
      </c>
      <c r="C41" s="18"/>
      <c r="D41" s="18"/>
      <c r="E41" s="19">
        <f>C41-D41</f>
        <v>0</v>
      </c>
      <c r="J41" s="31"/>
      <c r="L41" s="48"/>
      <c r="M41" s="48"/>
      <c r="N41" s="48"/>
      <c r="O41" s="48"/>
    </row>
    <row r="42" spans="2:15" ht="15.75" customHeight="1" x14ac:dyDescent="0.25">
      <c r="B42" s="42" t="s">
        <v>9</v>
      </c>
      <c r="C42" s="19">
        <f>SUM(C39:C41)</f>
        <v>0</v>
      </c>
      <c r="D42" s="19">
        <f>SUM(D39:D41)</f>
        <v>0</v>
      </c>
      <c r="E42" s="19">
        <f>SUM(E39:E41)</f>
        <v>0</v>
      </c>
      <c r="G42" s="11" t="s">
        <v>94</v>
      </c>
      <c r="H42" s="4" t="s">
        <v>3</v>
      </c>
      <c r="I42" s="4" t="s">
        <v>4</v>
      </c>
      <c r="J42" s="33" t="s">
        <v>5</v>
      </c>
      <c r="L42" s="48"/>
      <c r="M42" s="48"/>
      <c r="N42" s="48"/>
      <c r="O42" s="48"/>
    </row>
    <row r="43" spans="2:15" ht="15.75" customHeight="1" x14ac:dyDescent="0.25">
      <c r="B43" s="43"/>
      <c r="G43" s="13" t="s">
        <v>83</v>
      </c>
      <c r="H43" s="18"/>
      <c r="I43" s="18"/>
      <c r="J43" s="34">
        <f>H43-I43</f>
        <v>0</v>
      </c>
      <c r="L43" s="48"/>
      <c r="M43" s="48"/>
      <c r="N43" s="48"/>
      <c r="O43" s="48"/>
    </row>
    <row r="44" spans="2:15" ht="15.75" customHeight="1" x14ac:dyDescent="0.25">
      <c r="B44" s="37" t="s">
        <v>13</v>
      </c>
      <c r="C44" s="4" t="s">
        <v>3</v>
      </c>
      <c r="D44" s="4" t="s">
        <v>4</v>
      </c>
      <c r="E44" s="12" t="s">
        <v>5</v>
      </c>
      <c r="G44" s="13" t="s">
        <v>98</v>
      </c>
      <c r="H44" s="18"/>
      <c r="I44" s="18"/>
      <c r="J44" s="34">
        <f>H44-I44</f>
        <v>0</v>
      </c>
      <c r="L44" s="48"/>
      <c r="M44" s="48"/>
      <c r="N44" s="48"/>
      <c r="O44" s="48"/>
    </row>
    <row r="45" spans="2:15" ht="15.75" customHeight="1" x14ac:dyDescent="0.25">
      <c r="B45" s="38" t="s">
        <v>29</v>
      </c>
      <c r="C45" s="18"/>
      <c r="D45" s="18"/>
      <c r="E45" s="19">
        <f>C45-D45</f>
        <v>0</v>
      </c>
      <c r="G45" s="13" t="s">
        <v>101</v>
      </c>
      <c r="H45" s="18"/>
      <c r="I45" s="18"/>
      <c r="J45" s="34">
        <f>H45-I45</f>
        <v>0</v>
      </c>
      <c r="L45" s="48"/>
      <c r="M45" s="48"/>
      <c r="N45" s="48"/>
      <c r="O45" s="48"/>
    </row>
    <row r="46" spans="2:15" ht="15.75" customHeight="1" x14ac:dyDescent="0.25">
      <c r="B46" s="38" t="s">
        <v>33</v>
      </c>
      <c r="C46" s="18"/>
      <c r="D46" s="18"/>
      <c r="E46" s="19">
        <f>C46-D46</f>
        <v>0</v>
      </c>
      <c r="G46" s="13" t="s">
        <v>41</v>
      </c>
      <c r="H46" s="18"/>
      <c r="I46" s="18"/>
      <c r="J46" s="34">
        <f>H46-I46</f>
        <v>0</v>
      </c>
      <c r="L46" s="48"/>
      <c r="M46" s="48"/>
      <c r="N46" s="48"/>
      <c r="O46" s="48"/>
    </row>
    <row r="47" spans="2:15" ht="15.75" customHeight="1" x14ac:dyDescent="0.25">
      <c r="B47" s="38" t="s">
        <v>37</v>
      </c>
      <c r="C47" s="18"/>
      <c r="D47" s="18"/>
      <c r="E47" s="19">
        <f t="shared" ref="E47:E53" si="6">C47-D47</f>
        <v>0</v>
      </c>
      <c r="G47" s="13" t="s">
        <v>73</v>
      </c>
      <c r="H47" s="18"/>
      <c r="I47" s="18"/>
      <c r="J47" s="34">
        <f t="shared" ref="J47:J48" si="7">H47-I47</f>
        <v>0</v>
      </c>
    </row>
    <row r="48" spans="2:15" ht="15.75" customHeight="1" x14ac:dyDescent="0.25">
      <c r="B48" s="38" t="s">
        <v>14</v>
      </c>
      <c r="C48" s="18"/>
      <c r="D48" s="18"/>
      <c r="E48" s="19">
        <f t="shared" si="6"/>
        <v>0</v>
      </c>
      <c r="G48" s="13" t="s">
        <v>42</v>
      </c>
      <c r="H48" s="18"/>
      <c r="I48" s="18"/>
      <c r="J48" s="34">
        <f t="shared" si="7"/>
        <v>0</v>
      </c>
    </row>
    <row r="49" spans="2:10" ht="15.75" customHeight="1" x14ac:dyDescent="0.25">
      <c r="B49" s="38" t="s">
        <v>87</v>
      </c>
      <c r="C49" s="18"/>
      <c r="D49" s="18"/>
      <c r="E49" s="19">
        <f t="shared" si="6"/>
        <v>0</v>
      </c>
      <c r="G49" s="15" t="s">
        <v>9</v>
      </c>
      <c r="H49" s="19">
        <f>SUM(H43:H48)</f>
        <v>0</v>
      </c>
      <c r="I49" s="19">
        <f>SUM(I43:I48)</f>
        <v>0</v>
      </c>
      <c r="J49" s="34">
        <f>SUM(J43:J48)</f>
        <v>0</v>
      </c>
    </row>
    <row r="50" spans="2:10" ht="15.75" customHeight="1" x14ac:dyDescent="0.25">
      <c r="B50" s="38" t="s">
        <v>89</v>
      </c>
      <c r="C50" s="18"/>
      <c r="D50" s="18"/>
      <c r="E50" s="19">
        <f t="shared" si="6"/>
        <v>0</v>
      </c>
      <c r="J50" s="31"/>
    </row>
    <row r="51" spans="2:10" ht="15.75" customHeight="1" x14ac:dyDescent="0.25">
      <c r="B51" s="38" t="s">
        <v>88</v>
      </c>
      <c r="C51" s="18"/>
      <c r="D51" s="18"/>
      <c r="E51" s="19">
        <f t="shared" si="6"/>
        <v>0</v>
      </c>
      <c r="G51" s="11" t="s">
        <v>17</v>
      </c>
      <c r="H51" s="4" t="s">
        <v>3</v>
      </c>
      <c r="I51" s="4" t="s">
        <v>4</v>
      </c>
      <c r="J51" s="33" t="s">
        <v>5</v>
      </c>
    </row>
    <row r="52" spans="2:10" ht="15.75" customHeight="1" x14ac:dyDescent="0.25">
      <c r="B52" s="38" t="s">
        <v>8</v>
      </c>
      <c r="C52" s="18"/>
      <c r="D52" s="18"/>
      <c r="E52" s="19">
        <f t="shared" si="6"/>
        <v>0</v>
      </c>
      <c r="G52" s="13" t="s">
        <v>18</v>
      </c>
      <c r="H52" s="18"/>
      <c r="I52" s="18"/>
      <c r="J52" s="34">
        <f>H52-I52</f>
        <v>0</v>
      </c>
    </row>
    <row r="53" spans="2:10" ht="15.75" customHeight="1" x14ac:dyDescent="0.25">
      <c r="B53" s="38" t="s">
        <v>8</v>
      </c>
      <c r="C53" s="18"/>
      <c r="D53" s="18"/>
      <c r="E53" s="19">
        <f t="shared" si="6"/>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8">H60-I60</f>
        <v>0</v>
      </c>
    </row>
    <row r="61" spans="2:10" ht="15.75" customHeight="1" x14ac:dyDescent="0.25">
      <c r="B61" s="42" t="s">
        <v>9</v>
      </c>
      <c r="C61" s="19">
        <f>SUM(C57:C60)</f>
        <v>0</v>
      </c>
      <c r="D61" s="19">
        <f>SUM(D57:D60)</f>
        <v>0</v>
      </c>
      <c r="E61" s="19">
        <f>SUM(E57:E60)</f>
        <v>0</v>
      </c>
      <c r="G61" s="13" t="s">
        <v>8</v>
      </c>
      <c r="H61" s="18"/>
      <c r="I61" s="18"/>
      <c r="J61" s="34">
        <f t="shared" si="8"/>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78" t="s">
        <v>72</v>
      </c>
      <c r="M65" s="78"/>
      <c r="N65" s="78"/>
      <c r="O65" s="79" t="e">
        <f>'Luna Octombrie'!H40/'Luna Octombrie'!C11</f>
        <v>#DIV/0!</v>
      </c>
    </row>
    <row r="66" spans="2:15" x14ac:dyDescent="0.25">
      <c r="B66" s="38" t="s">
        <v>42</v>
      </c>
      <c r="C66" s="18"/>
      <c r="D66" s="18"/>
      <c r="E66" s="19">
        <f>C66-D66</f>
        <v>0</v>
      </c>
      <c r="G66" s="13" t="s">
        <v>85</v>
      </c>
      <c r="H66" s="18"/>
      <c r="I66" s="18"/>
      <c r="J66" s="34">
        <f>H66-I66</f>
        <v>0</v>
      </c>
      <c r="L66" s="78"/>
      <c r="M66" s="78"/>
      <c r="N66" s="78"/>
      <c r="O66" s="79"/>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42AF0-96FD-4251-B2ED-4CA3A34BF12F}">
  <sheetPr>
    <tabColor indexed="54"/>
  </sheetPr>
  <dimension ref="B1:O73"/>
  <sheetViews>
    <sheetView showGridLines="0" topLeftCell="A3" zoomScale="70" zoomScaleNormal="70" zoomScalePageLayoutView="50" workbookViewId="0">
      <pane ySplit="11" topLeftCell="A14" activePane="bottomLeft" state="frozen"/>
      <selection activeCell="A3" sqref="A3"/>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5" ht="15.75" customHeight="1" x14ac:dyDescent="0.25">
      <c r="B17" s="38" t="s">
        <v>7</v>
      </c>
      <c r="C17" s="18"/>
      <c r="D17" s="18"/>
      <c r="E17" s="19">
        <f t="shared" si="2"/>
        <v>0</v>
      </c>
      <c r="G17" s="13" t="s">
        <v>30</v>
      </c>
      <c r="H17" s="18"/>
      <c r="I17" s="18"/>
      <c r="J17" s="34">
        <f t="shared" si="3"/>
        <v>0</v>
      </c>
    </row>
    <row r="18" spans="2:15" ht="15.75" customHeight="1" x14ac:dyDescent="0.25">
      <c r="B18" s="38" t="s">
        <v>96</v>
      </c>
      <c r="C18" s="18"/>
      <c r="D18" s="18"/>
      <c r="E18" s="19">
        <f t="shared" si="2"/>
        <v>0</v>
      </c>
      <c r="G18" s="13" t="s">
        <v>34</v>
      </c>
      <c r="H18" s="18"/>
      <c r="I18" s="18"/>
      <c r="J18" s="34">
        <f t="shared" si="3"/>
        <v>0</v>
      </c>
    </row>
    <row r="19" spans="2:15" ht="15.75" customHeight="1" x14ac:dyDescent="0.25">
      <c r="B19" s="38" t="s">
        <v>38</v>
      </c>
      <c r="C19" s="18"/>
      <c r="D19" s="18"/>
      <c r="E19" s="19">
        <f t="shared" si="2"/>
        <v>0</v>
      </c>
      <c r="G19" s="13" t="s">
        <v>39</v>
      </c>
      <c r="H19" s="18"/>
      <c r="I19" s="18"/>
      <c r="J19" s="34">
        <f t="shared" si="3"/>
        <v>0</v>
      </c>
    </row>
    <row r="20" spans="2:15" ht="15.75" customHeight="1" x14ac:dyDescent="0.25">
      <c r="B20" s="38" t="s">
        <v>44</v>
      </c>
      <c r="C20" s="18"/>
      <c r="D20" s="18"/>
      <c r="E20" s="19">
        <f t="shared" si="2"/>
        <v>0</v>
      </c>
      <c r="G20" s="13" t="s">
        <v>45</v>
      </c>
      <c r="H20" s="18"/>
      <c r="I20" s="18"/>
      <c r="J20" s="34">
        <f t="shared" si="3"/>
        <v>0</v>
      </c>
    </row>
    <row r="21" spans="2:15" ht="15.75" customHeight="1" x14ac:dyDescent="0.25">
      <c r="B21" s="38" t="s">
        <v>48</v>
      </c>
      <c r="C21" s="18"/>
      <c r="D21" s="18"/>
      <c r="E21" s="19">
        <f t="shared" si="2"/>
        <v>0</v>
      </c>
      <c r="G21" s="13" t="s">
        <v>49</v>
      </c>
      <c r="H21" s="18"/>
      <c r="I21" s="18"/>
      <c r="J21" s="34">
        <f t="shared" si="3"/>
        <v>0</v>
      </c>
    </row>
    <row r="22" spans="2:15" ht="15.75" customHeight="1" x14ac:dyDescent="0.25">
      <c r="B22" s="38" t="s">
        <v>6</v>
      </c>
      <c r="C22" s="18"/>
      <c r="D22" s="18"/>
      <c r="E22" s="19">
        <f t="shared" si="2"/>
        <v>0</v>
      </c>
      <c r="G22" s="13" t="s">
        <v>52</v>
      </c>
      <c r="H22" s="18"/>
      <c r="I22" s="18"/>
      <c r="J22" s="34">
        <f t="shared" si="3"/>
        <v>0</v>
      </c>
    </row>
    <row r="23" spans="2:15" ht="15.75" customHeight="1" x14ac:dyDescent="0.25">
      <c r="B23" s="38" t="s">
        <v>54</v>
      </c>
      <c r="C23" s="18"/>
      <c r="D23" s="18"/>
      <c r="E23" s="19">
        <f t="shared" si="2"/>
        <v>0</v>
      </c>
      <c r="G23" s="13" t="s">
        <v>100</v>
      </c>
      <c r="H23" s="18"/>
      <c r="I23" s="18"/>
      <c r="J23" s="34">
        <f t="shared" si="3"/>
        <v>0</v>
      </c>
    </row>
    <row r="24" spans="2:15" ht="15.75" customHeight="1" x14ac:dyDescent="0.25">
      <c r="B24" s="38" t="s">
        <v>57</v>
      </c>
      <c r="C24" s="18"/>
      <c r="D24" s="18"/>
      <c r="E24" s="19">
        <f t="shared" si="2"/>
        <v>0</v>
      </c>
      <c r="G24" s="13" t="s">
        <v>58</v>
      </c>
      <c r="H24" s="18"/>
      <c r="I24" s="18"/>
      <c r="J24" s="34">
        <f t="shared" si="3"/>
        <v>0</v>
      </c>
    </row>
    <row r="25" spans="2:15" ht="15.75" customHeight="1" x14ac:dyDescent="0.25">
      <c r="B25" s="38" t="s">
        <v>42</v>
      </c>
      <c r="C25" s="18"/>
      <c r="D25" s="18"/>
      <c r="E25" s="19">
        <f t="shared" si="2"/>
        <v>0</v>
      </c>
      <c r="G25" s="13" t="s">
        <v>42</v>
      </c>
      <c r="H25" s="18"/>
      <c r="I25" s="18"/>
      <c r="J25" s="34">
        <f t="shared" si="3"/>
        <v>0</v>
      </c>
    </row>
    <row r="26" spans="2:15" ht="15.75" customHeight="1" x14ac:dyDescent="0.25">
      <c r="B26" s="42" t="s">
        <v>9</v>
      </c>
      <c r="C26" s="19">
        <f>SUM(C16:C25)</f>
        <v>0</v>
      </c>
      <c r="D26" s="19">
        <f>SUM(D16:D25)</f>
        <v>0</v>
      </c>
      <c r="E26" s="19">
        <f>SUM(E16:E25)</f>
        <v>0</v>
      </c>
      <c r="G26" s="15" t="s">
        <v>9</v>
      </c>
      <c r="H26" s="19">
        <f>SUM(H16:H25)</f>
        <v>0</v>
      </c>
      <c r="I26" s="19">
        <f>SUM(I16:I25)</f>
        <v>0</v>
      </c>
      <c r="J26" s="34">
        <f t="shared" si="3"/>
        <v>0</v>
      </c>
      <c r="K26" s="48"/>
      <c r="L26" s="48"/>
      <c r="M26" s="48"/>
      <c r="N26" s="48"/>
      <c r="O26" s="48"/>
    </row>
    <row r="27" spans="2:15" ht="15.75" customHeight="1" x14ac:dyDescent="0.25">
      <c r="B27" s="43"/>
      <c r="G27" s="16"/>
      <c r="H27" s="17"/>
      <c r="J27" s="31"/>
      <c r="K27" s="48"/>
      <c r="L27" s="48"/>
      <c r="M27" s="48"/>
      <c r="N27" s="48"/>
      <c r="O27" s="48"/>
    </row>
    <row r="28" spans="2:15" ht="25.5" customHeight="1" x14ac:dyDescent="0.25">
      <c r="B28" s="37" t="s">
        <v>11</v>
      </c>
      <c r="C28" s="4" t="s">
        <v>3</v>
      </c>
      <c r="D28" s="4" t="s">
        <v>4</v>
      </c>
      <c r="E28" s="12" t="s">
        <v>5</v>
      </c>
      <c r="G28" s="5" t="s">
        <v>10</v>
      </c>
      <c r="H28" s="4" t="s">
        <v>3</v>
      </c>
      <c r="I28" s="4" t="s">
        <v>4</v>
      </c>
      <c r="J28" s="33" t="s">
        <v>5</v>
      </c>
      <c r="K28" s="48"/>
      <c r="L28" s="48"/>
      <c r="M28" s="48"/>
      <c r="N28" s="48"/>
      <c r="O28" s="48"/>
    </row>
    <row r="29" spans="2:15" ht="15.75" customHeight="1" x14ac:dyDescent="0.25">
      <c r="B29" s="38" t="s">
        <v>97</v>
      </c>
      <c r="C29" s="18"/>
      <c r="D29" s="18"/>
      <c r="E29" s="19">
        <f t="shared" ref="E29:E35" si="4">C29-D29</f>
        <v>0</v>
      </c>
      <c r="G29" s="13" t="s">
        <v>12</v>
      </c>
      <c r="H29" s="18"/>
      <c r="I29" s="18"/>
      <c r="J29" s="34">
        <f t="shared" ref="J29:J39" si="5">H29-I29</f>
        <v>0</v>
      </c>
      <c r="K29" s="48"/>
      <c r="L29" s="48" t="str">
        <f>B15</f>
        <v>LOCUINȚĂ</v>
      </c>
      <c r="M29" s="49">
        <f>C26</f>
        <v>0</v>
      </c>
      <c r="N29" s="48"/>
      <c r="O29" s="48"/>
    </row>
    <row r="30" spans="2:15" ht="15.75" customHeight="1" x14ac:dyDescent="0.25">
      <c r="B30" s="44" t="s">
        <v>31</v>
      </c>
      <c r="C30" s="18"/>
      <c r="D30" s="18"/>
      <c r="E30" s="19">
        <f t="shared" si="4"/>
        <v>0</v>
      </c>
      <c r="G30" s="13" t="s">
        <v>28</v>
      </c>
      <c r="H30" s="18"/>
      <c r="I30" s="18"/>
      <c r="J30" s="34">
        <f t="shared" si="5"/>
        <v>0</v>
      </c>
      <c r="K30" s="48"/>
      <c r="L30" s="48" t="str">
        <f>B28</f>
        <v>TRANSPORT</v>
      </c>
      <c r="M30" s="49">
        <f>C36</f>
        <v>0</v>
      </c>
      <c r="N30" s="48"/>
      <c r="O30" s="48"/>
    </row>
    <row r="31" spans="2:15" ht="15.75" customHeight="1" x14ac:dyDescent="0.25">
      <c r="B31" s="38" t="s">
        <v>35</v>
      </c>
      <c r="C31" s="18"/>
      <c r="D31" s="18"/>
      <c r="E31" s="19">
        <f t="shared" si="4"/>
        <v>0</v>
      </c>
      <c r="G31" s="13" t="s">
        <v>32</v>
      </c>
      <c r="H31" s="18"/>
      <c r="I31" s="18"/>
      <c r="J31" s="34">
        <f t="shared" si="5"/>
        <v>0</v>
      </c>
      <c r="K31" s="48"/>
      <c r="L31" s="48" t="str">
        <f>B38</f>
        <v>ALIMENTE</v>
      </c>
      <c r="M31" s="49">
        <f>C42</f>
        <v>0</v>
      </c>
      <c r="N31" s="48"/>
      <c r="O31" s="48"/>
    </row>
    <row r="32" spans="2:15" ht="15.75" customHeight="1" x14ac:dyDescent="0.25">
      <c r="B32" s="38" t="s">
        <v>40</v>
      </c>
      <c r="C32" s="18"/>
      <c r="D32" s="18"/>
      <c r="E32" s="19">
        <f t="shared" si="4"/>
        <v>0</v>
      </c>
      <c r="G32" s="13" t="s">
        <v>36</v>
      </c>
      <c r="H32" s="18"/>
      <c r="I32" s="18"/>
      <c r="J32" s="34">
        <f t="shared" si="5"/>
        <v>0</v>
      </c>
      <c r="K32" s="48"/>
      <c r="L32" s="48" t="str">
        <f>B44</f>
        <v>ECONOMII SAU INVESTIŢII</v>
      </c>
      <c r="M32" s="49">
        <f>C54</f>
        <v>0</v>
      </c>
      <c r="N32" s="48"/>
      <c r="O32" s="48"/>
    </row>
    <row r="33" spans="2:15" ht="15.75" customHeight="1" x14ac:dyDescent="0.25">
      <c r="B33" s="38" t="s">
        <v>46</v>
      </c>
      <c r="C33" s="18"/>
      <c r="D33" s="18"/>
      <c r="E33" s="19">
        <f t="shared" si="4"/>
        <v>0</v>
      </c>
      <c r="G33" s="13" t="s">
        <v>43</v>
      </c>
      <c r="H33" s="18"/>
      <c r="I33" s="18"/>
      <c r="J33" s="34">
        <f t="shared" si="5"/>
        <v>0</v>
      </c>
      <c r="K33" s="48"/>
      <c r="L33" s="48" t="str">
        <f>B56</f>
        <v>JURIDICE</v>
      </c>
      <c r="M33" s="49">
        <f>C61</f>
        <v>0</v>
      </c>
      <c r="N33" s="48"/>
      <c r="O33" s="48"/>
    </row>
    <row r="34" spans="2:15" ht="15.75" customHeight="1" x14ac:dyDescent="0.25">
      <c r="B34" s="38" t="s">
        <v>50</v>
      </c>
      <c r="C34" s="18"/>
      <c r="D34" s="18"/>
      <c r="E34" s="19">
        <f t="shared" si="4"/>
        <v>0</v>
      </c>
      <c r="G34" s="13" t="s">
        <v>47</v>
      </c>
      <c r="H34" s="18"/>
      <c r="I34" s="18"/>
      <c r="J34" s="34">
        <f t="shared" si="5"/>
        <v>0</v>
      </c>
      <c r="K34" s="48"/>
      <c r="L34" s="48" t="str">
        <f>B63</f>
        <v>COPII</v>
      </c>
      <c r="M34" s="49">
        <f>C68</f>
        <v>0</v>
      </c>
      <c r="N34" s="48"/>
      <c r="O34" s="48"/>
    </row>
    <row r="35" spans="2:15" ht="15.75" customHeight="1" x14ac:dyDescent="0.25">
      <c r="B35" s="38" t="s">
        <v>55</v>
      </c>
      <c r="C35" s="18"/>
      <c r="D35" s="18"/>
      <c r="E35" s="19">
        <f t="shared" si="4"/>
        <v>0</v>
      </c>
      <c r="G35" s="13" t="s">
        <v>51</v>
      </c>
      <c r="H35" s="18"/>
      <c r="I35" s="18"/>
      <c r="J35" s="34">
        <f t="shared" si="5"/>
        <v>0</v>
      </c>
      <c r="K35" s="48"/>
      <c r="L35" s="48" t="str">
        <f>G15</f>
        <v>ÎNGRIJIRE FAMILIE/PERSONALĂ</v>
      </c>
      <c r="M35" s="49">
        <f>H26</f>
        <v>0</v>
      </c>
      <c r="N35" s="48"/>
      <c r="O35" s="48"/>
    </row>
    <row r="36" spans="2:15" ht="15.75" customHeight="1" x14ac:dyDescent="0.25">
      <c r="B36" s="42" t="s">
        <v>9</v>
      </c>
      <c r="C36" s="19">
        <f>SUM(C29:C35)</f>
        <v>0</v>
      </c>
      <c r="D36" s="19">
        <f>SUM(D29:D35)</f>
        <v>0</v>
      </c>
      <c r="E36" s="19">
        <f>SUM(E29:E35)</f>
        <v>0</v>
      </c>
      <c r="G36" s="13" t="s">
        <v>53</v>
      </c>
      <c r="H36" s="18"/>
      <c r="I36" s="18"/>
      <c r="J36" s="34">
        <f t="shared" si="5"/>
        <v>0</v>
      </c>
      <c r="K36" s="48"/>
      <c r="L36" s="48" t="str">
        <f>G28</f>
        <v>ÎMPRUMUTURI</v>
      </c>
      <c r="M36" s="49">
        <f>H40</f>
        <v>0</v>
      </c>
      <c r="N36" s="48"/>
      <c r="O36" s="48"/>
    </row>
    <row r="37" spans="2:15" ht="15.75" customHeight="1" x14ac:dyDescent="0.25">
      <c r="B37" s="43"/>
      <c r="G37" s="13" t="s">
        <v>56</v>
      </c>
      <c r="H37" s="18"/>
      <c r="I37" s="18"/>
      <c r="J37" s="34">
        <f t="shared" si="5"/>
        <v>0</v>
      </c>
      <c r="K37" s="48"/>
      <c r="L37" s="48" t="str">
        <f>G42</f>
        <v>DISTRACȚIE</v>
      </c>
      <c r="M37" s="49">
        <f>H49</f>
        <v>0</v>
      </c>
      <c r="N37" s="48"/>
      <c r="O37" s="48"/>
    </row>
    <row r="38" spans="2:15" ht="15.75" customHeight="1" x14ac:dyDescent="0.25">
      <c r="B38" s="37" t="s">
        <v>15</v>
      </c>
      <c r="C38" s="4" t="s">
        <v>3</v>
      </c>
      <c r="D38" s="4" t="s">
        <v>4</v>
      </c>
      <c r="E38" s="12" t="s">
        <v>5</v>
      </c>
      <c r="G38" s="13" t="s">
        <v>60</v>
      </c>
      <c r="H38" s="18"/>
      <c r="I38" s="18"/>
      <c r="J38" s="34">
        <f t="shared" si="5"/>
        <v>0</v>
      </c>
      <c r="K38" s="48"/>
      <c r="L38" s="48" t="str">
        <f>G51</f>
        <v>CADOURI ŞI DONAŢII</v>
      </c>
      <c r="M38" s="49">
        <f>H55</f>
        <v>0</v>
      </c>
      <c r="N38" s="48"/>
      <c r="O38" s="48"/>
    </row>
    <row r="39" spans="2:15" ht="15.75" customHeight="1" x14ac:dyDescent="0.25">
      <c r="B39" s="38" t="s">
        <v>16</v>
      </c>
      <c r="C39" s="18"/>
      <c r="D39" s="18"/>
      <c r="E39" s="19">
        <f>C39-D39</f>
        <v>0</v>
      </c>
      <c r="G39" s="13" t="s">
        <v>8</v>
      </c>
      <c r="H39" s="18"/>
      <c r="I39" s="18"/>
      <c r="J39" s="34">
        <f t="shared" si="5"/>
        <v>0</v>
      </c>
      <c r="K39" s="48"/>
      <c r="L39" s="48" t="str">
        <f>G57</f>
        <v>ANIMALE DE COMPANIE</v>
      </c>
      <c r="M39" s="49">
        <f>H62</f>
        <v>0</v>
      </c>
      <c r="N39" s="48"/>
      <c r="O39" s="48"/>
    </row>
    <row r="40" spans="2:15" ht="15.75" customHeight="1" x14ac:dyDescent="0.25">
      <c r="B40" s="38" t="s">
        <v>59</v>
      </c>
      <c r="C40" s="18"/>
      <c r="D40" s="18"/>
      <c r="E40" s="19">
        <f>C40-D40</f>
        <v>0</v>
      </c>
      <c r="G40" s="15" t="s">
        <v>9</v>
      </c>
      <c r="H40" s="19">
        <f>SUM(H29:H39)</f>
        <v>0</v>
      </c>
      <c r="I40" s="19">
        <f>SUM(I29:I39)</f>
        <v>0</v>
      </c>
      <c r="J40" s="34">
        <f>SUM(J29:J39)</f>
        <v>0</v>
      </c>
      <c r="K40" s="48"/>
      <c r="L40" s="48" t="str">
        <f>G64</f>
        <v>ALTELE</v>
      </c>
      <c r="M40" s="49">
        <f>H68</f>
        <v>0</v>
      </c>
      <c r="N40" s="48"/>
      <c r="O40" s="48"/>
    </row>
    <row r="41" spans="2:15" ht="15.75" customHeight="1" x14ac:dyDescent="0.25">
      <c r="B41" s="38" t="s">
        <v>8</v>
      </c>
      <c r="C41" s="18"/>
      <c r="D41" s="18"/>
      <c r="E41" s="19">
        <f>C41-D41</f>
        <v>0</v>
      </c>
      <c r="J41" s="31"/>
      <c r="K41" s="48"/>
      <c r="L41" s="48"/>
      <c r="M41" s="48"/>
      <c r="N41" s="48"/>
      <c r="O41" s="48"/>
    </row>
    <row r="42" spans="2:15" ht="15.75" customHeight="1" x14ac:dyDescent="0.25">
      <c r="B42" s="42" t="s">
        <v>9</v>
      </c>
      <c r="C42" s="19">
        <f>SUM(C39:C41)</f>
        <v>0</v>
      </c>
      <c r="D42" s="19">
        <f>SUM(D39:D41)</f>
        <v>0</v>
      </c>
      <c r="E42" s="19">
        <f>SUM(E39:E41)</f>
        <v>0</v>
      </c>
      <c r="G42" s="11" t="s">
        <v>94</v>
      </c>
      <c r="H42" s="4" t="s">
        <v>3</v>
      </c>
      <c r="I42" s="4" t="s">
        <v>4</v>
      </c>
      <c r="J42" s="33" t="s">
        <v>5</v>
      </c>
      <c r="K42" s="48"/>
      <c r="L42" s="48"/>
      <c r="M42" s="48"/>
      <c r="N42" s="48"/>
      <c r="O42" s="48"/>
    </row>
    <row r="43" spans="2:15" ht="15.75" customHeight="1" x14ac:dyDescent="0.25">
      <c r="B43" s="43"/>
      <c r="G43" s="13" t="s">
        <v>83</v>
      </c>
      <c r="H43" s="18"/>
      <c r="I43" s="18"/>
      <c r="J43" s="34">
        <f>H43-I43</f>
        <v>0</v>
      </c>
      <c r="K43" s="48"/>
      <c r="L43" s="48"/>
      <c r="M43" s="48"/>
      <c r="N43" s="48"/>
      <c r="O43" s="48"/>
    </row>
    <row r="44" spans="2:15" ht="15.75" customHeight="1" x14ac:dyDescent="0.25">
      <c r="B44" s="37" t="s">
        <v>13</v>
      </c>
      <c r="C44" s="4" t="s">
        <v>3</v>
      </c>
      <c r="D44" s="4" t="s">
        <v>4</v>
      </c>
      <c r="E44" s="12" t="s">
        <v>5</v>
      </c>
      <c r="G44" s="13" t="s">
        <v>98</v>
      </c>
      <c r="H44" s="18"/>
      <c r="I44" s="18"/>
      <c r="J44" s="34">
        <f>H44-I44</f>
        <v>0</v>
      </c>
      <c r="K44" s="48"/>
      <c r="L44" s="48"/>
      <c r="M44" s="48"/>
      <c r="N44" s="48"/>
      <c r="O44" s="48"/>
    </row>
    <row r="45" spans="2:15" ht="15.75" customHeight="1" x14ac:dyDescent="0.25">
      <c r="B45" s="38" t="s">
        <v>29</v>
      </c>
      <c r="C45" s="18"/>
      <c r="D45" s="18"/>
      <c r="E45" s="19">
        <f>C45-D45</f>
        <v>0</v>
      </c>
      <c r="G45" s="13" t="s">
        <v>101</v>
      </c>
      <c r="H45" s="18"/>
      <c r="I45" s="18"/>
      <c r="J45" s="34">
        <f>H45-I45</f>
        <v>0</v>
      </c>
      <c r="K45" s="48"/>
      <c r="L45" s="48"/>
      <c r="M45" s="48"/>
      <c r="N45" s="48"/>
      <c r="O45" s="48"/>
    </row>
    <row r="46" spans="2:15" ht="15.75" customHeight="1" x14ac:dyDescent="0.25">
      <c r="B46" s="38" t="s">
        <v>33</v>
      </c>
      <c r="C46" s="18"/>
      <c r="D46" s="18"/>
      <c r="E46" s="19">
        <f>C46-D46</f>
        <v>0</v>
      </c>
      <c r="G46" s="13" t="s">
        <v>41</v>
      </c>
      <c r="H46" s="18"/>
      <c r="I46" s="18"/>
      <c r="J46" s="34">
        <f>H46-I46</f>
        <v>0</v>
      </c>
      <c r="K46" s="48"/>
      <c r="L46" s="48"/>
      <c r="M46" s="48"/>
      <c r="N46" s="48"/>
      <c r="O46" s="48"/>
    </row>
    <row r="47" spans="2:15" ht="15.75" customHeight="1" x14ac:dyDescent="0.25">
      <c r="B47" s="38" t="s">
        <v>37</v>
      </c>
      <c r="C47" s="18"/>
      <c r="D47" s="18"/>
      <c r="E47" s="19">
        <f t="shared" ref="E47:E53" si="6">C47-D47</f>
        <v>0</v>
      </c>
      <c r="G47" s="13" t="s">
        <v>73</v>
      </c>
      <c r="H47" s="18"/>
      <c r="I47" s="18"/>
      <c r="J47" s="34">
        <f t="shared" ref="J47:J48" si="7">H47-I47</f>
        <v>0</v>
      </c>
      <c r="K47" s="48"/>
      <c r="L47" s="48"/>
      <c r="M47" s="48"/>
      <c r="N47" s="48"/>
      <c r="O47" s="48"/>
    </row>
    <row r="48" spans="2:15" ht="15.75" customHeight="1" x14ac:dyDescent="0.25">
      <c r="B48" s="38" t="s">
        <v>14</v>
      </c>
      <c r="C48" s="18"/>
      <c r="D48" s="18"/>
      <c r="E48" s="19">
        <f t="shared" si="6"/>
        <v>0</v>
      </c>
      <c r="G48" s="13" t="s">
        <v>42</v>
      </c>
      <c r="H48" s="18"/>
      <c r="I48" s="18"/>
      <c r="J48" s="34">
        <f t="shared" si="7"/>
        <v>0</v>
      </c>
      <c r="K48" s="48"/>
      <c r="L48" s="48"/>
      <c r="M48" s="48"/>
      <c r="N48" s="48"/>
      <c r="O48" s="48"/>
    </row>
    <row r="49" spans="2:15" ht="15.75" customHeight="1" x14ac:dyDescent="0.25">
      <c r="B49" s="38" t="s">
        <v>87</v>
      </c>
      <c r="C49" s="18"/>
      <c r="D49" s="18"/>
      <c r="E49" s="19">
        <f t="shared" si="6"/>
        <v>0</v>
      </c>
      <c r="G49" s="15" t="s">
        <v>9</v>
      </c>
      <c r="H49" s="19">
        <f>SUM(H43:H48)</f>
        <v>0</v>
      </c>
      <c r="I49" s="19">
        <f>SUM(I43:I48)</f>
        <v>0</v>
      </c>
      <c r="J49" s="34">
        <f>SUM(J43:J48)</f>
        <v>0</v>
      </c>
      <c r="K49" s="48"/>
      <c r="L49" s="48"/>
      <c r="M49" s="48"/>
      <c r="N49" s="48"/>
      <c r="O49" s="48"/>
    </row>
    <row r="50" spans="2:15" ht="15.75" customHeight="1" x14ac:dyDescent="0.25">
      <c r="B50" s="38" t="s">
        <v>89</v>
      </c>
      <c r="C50" s="18"/>
      <c r="D50" s="18"/>
      <c r="E50" s="19">
        <f t="shared" si="6"/>
        <v>0</v>
      </c>
      <c r="J50" s="31"/>
    </row>
    <row r="51" spans="2:15" ht="15.75" customHeight="1" x14ac:dyDescent="0.25">
      <c r="B51" s="38" t="s">
        <v>88</v>
      </c>
      <c r="C51" s="18"/>
      <c r="D51" s="18"/>
      <c r="E51" s="19">
        <f t="shared" si="6"/>
        <v>0</v>
      </c>
      <c r="G51" s="11" t="s">
        <v>17</v>
      </c>
      <c r="H51" s="4" t="s">
        <v>3</v>
      </c>
      <c r="I51" s="4" t="s">
        <v>4</v>
      </c>
      <c r="J51" s="33" t="s">
        <v>5</v>
      </c>
    </row>
    <row r="52" spans="2:15" ht="15.75" customHeight="1" x14ac:dyDescent="0.25">
      <c r="B52" s="38" t="s">
        <v>8</v>
      </c>
      <c r="C52" s="18"/>
      <c r="D52" s="18"/>
      <c r="E52" s="19">
        <f t="shared" si="6"/>
        <v>0</v>
      </c>
      <c r="G52" s="13" t="s">
        <v>18</v>
      </c>
      <c r="H52" s="18"/>
      <c r="I52" s="18"/>
      <c r="J52" s="34">
        <f>H52-I52</f>
        <v>0</v>
      </c>
    </row>
    <row r="53" spans="2:15" ht="15.75" customHeight="1" x14ac:dyDescent="0.25">
      <c r="B53" s="38" t="s">
        <v>8</v>
      </c>
      <c r="C53" s="18"/>
      <c r="D53" s="18"/>
      <c r="E53" s="19">
        <f t="shared" si="6"/>
        <v>0</v>
      </c>
      <c r="G53" s="13" t="s">
        <v>19</v>
      </c>
      <c r="H53" s="18"/>
      <c r="I53" s="18"/>
      <c r="J53" s="34">
        <f>H53-I53</f>
        <v>0</v>
      </c>
    </row>
    <row r="54" spans="2:15" ht="15.75" customHeight="1" x14ac:dyDescent="0.25">
      <c r="B54" s="42" t="s">
        <v>9</v>
      </c>
      <c r="C54" s="19">
        <f>SUM(C45:C53)</f>
        <v>0</v>
      </c>
      <c r="D54" s="19">
        <f>SUM(D45:D53)</f>
        <v>0</v>
      </c>
      <c r="E54" s="19">
        <f>SUM(E45:E53)</f>
        <v>0</v>
      </c>
      <c r="G54" s="13" t="s">
        <v>20</v>
      </c>
      <c r="H54" s="18"/>
      <c r="I54" s="18"/>
      <c r="J54" s="34">
        <f>H54-I54</f>
        <v>0</v>
      </c>
    </row>
    <row r="55" spans="2:15" ht="15.75" customHeight="1" x14ac:dyDescent="0.25">
      <c r="B55" s="36"/>
      <c r="G55" s="15" t="s">
        <v>9</v>
      </c>
      <c r="H55" s="19">
        <f>SUM(H52:H54)</f>
        <v>0</v>
      </c>
      <c r="I55" s="19">
        <f>SUM(I52:I54)</f>
        <v>0</v>
      </c>
      <c r="J55" s="34">
        <f>SUM(J52:J54)</f>
        <v>0</v>
      </c>
    </row>
    <row r="56" spans="2:15" ht="15.75" customHeight="1" x14ac:dyDescent="0.25">
      <c r="B56" s="37" t="s">
        <v>21</v>
      </c>
      <c r="C56" s="4" t="s">
        <v>3</v>
      </c>
      <c r="D56" s="4" t="s">
        <v>4</v>
      </c>
      <c r="E56" s="12" t="s">
        <v>5</v>
      </c>
      <c r="J56" s="31"/>
    </row>
    <row r="57" spans="2:15" ht="15.75" customHeight="1" x14ac:dyDescent="0.25">
      <c r="B57" s="38" t="s">
        <v>22</v>
      </c>
      <c r="C57" s="18"/>
      <c r="D57" s="18"/>
      <c r="E57" s="19">
        <f>C57-D57</f>
        <v>0</v>
      </c>
      <c r="G57" s="11" t="s">
        <v>74</v>
      </c>
      <c r="H57" s="4" t="s">
        <v>3</v>
      </c>
      <c r="I57" s="4" t="s">
        <v>4</v>
      </c>
      <c r="J57" s="33" t="s">
        <v>5</v>
      </c>
    </row>
    <row r="58" spans="2:15" ht="15.75" customHeight="1" x14ac:dyDescent="0.25">
      <c r="B58" s="38" t="s">
        <v>23</v>
      </c>
      <c r="C58" s="18"/>
      <c r="D58" s="18"/>
      <c r="E58" s="19">
        <f>C58-D58</f>
        <v>0</v>
      </c>
      <c r="G58" s="13" t="s">
        <v>75</v>
      </c>
      <c r="H58" s="18"/>
      <c r="I58" s="18"/>
      <c r="J58" s="34">
        <f>H58-I58</f>
        <v>0</v>
      </c>
    </row>
    <row r="59" spans="2:15" ht="15.75" customHeight="1" x14ac:dyDescent="0.25">
      <c r="B59" s="38" t="s">
        <v>24</v>
      </c>
      <c r="C59" s="18"/>
      <c r="D59" s="18"/>
      <c r="E59" s="19">
        <f>C59-D59</f>
        <v>0</v>
      </c>
      <c r="G59" s="13" t="s">
        <v>76</v>
      </c>
      <c r="H59" s="18"/>
      <c r="I59" s="18"/>
      <c r="J59" s="34">
        <f>H59-I59</f>
        <v>0</v>
      </c>
    </row>
    <row r="60" spans="2:15" ht="15.75" customHeight="1" x14ac:dyDescent="0.25">
      <c r="B60" s="38" t="s">
        <v>8</v>
      </c>
      <c r="C60" s="18"/>
      <c r="D60" s="18"/>
      <c r="E60" s="19">
        <f>C60-D60</f>
        <v>0</v>
      </c>
      <c r="G60" s="13" t="s">
        <v>77</v>
      </c>
      <c r="H60" s="18"/>
      <c r="I60" s="18"/>
      <c r="J60" s="34">
        <f t="shared" ref="J60:J61" si="8">H60-I60</f>
        <v>0</v>
      </c>
    </row>
    <row r="61" spans="2:15" ht="15.75" customHeight="1" x14ac:dyDescent="0.25">
      <c r="B61" s="42" t="s">
        <v>9</v>
      </c>
      <c r="C61" s="19">
        <f>SUM(C57:C60)</f>
        <v>0</v>
      </c>
      <c r="D61" s="19">
        <f>SUM(D57:D60)</f>
        <v>0</v>
      </c>
      <c r="E61" s="19">
        <f>SUM(E57:E60)</f>
        <v>0</v>
      </c>
      <c r="G61" s="13" t="s">
        <v>8</v>
      </c>
      <c r="H61" s="18"/>
      <c r="I61" s="18"/>
      <c r="J61" s="34">
        <f t="shared" si="8"/>
        <v>0</v>
      </c>
    </row>
    <row r="62" spans="2:15" ht="15.75" customHeight="1" x14ac:dyDescent="0.25">
      <c r="B62" s="36"/>
      <c r="G62" s="15" t="s">
        <v>9</v>
      </c>
      <c r="H62" s="19">
        <f>SUM(H58:H61)</f>
        <v>0</v>
      </c>
      <c r="I62" s="19">
        <f>SUM(I58:I61)</f>
        <v>0</v>
      </c>
      <c r="J62" s="34">
        <f>SUM(J58:J61)</f>
        <v>0</v>
      </c>
    </row>
    <row r="63" spans="2:15" ht="15.75" customHeight="1" x14ac:dyDescent="0.25">
      <c r="B63" s="37" t="s">
        <v>78</v>
      </c>
      <c r="C63" s="4" t="s">
        <v>3</v>
      </c>
      <c r="D63" s="4" t="s">
        <v>4</v>
      </c>
      <c r="E63" s="12" t="s">
        <v>5</v>
      </c>
      <c r="J63" s="31"/>
    </row>
    <row r="64" spans="2:15"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row>
    <row r="66" spans="2:15" x14ac:dyDescent="0.25">
      <c r="B66" s="38" t="s">
        <v>42</v>
      </c>
      <c r="C66" s="18"/>
      <c r="D66" s="18"/>
      <c r="E66" s="19">
        <f>C66-D66</f>
        <v>0</v>
      </c>
      <c r="G66" s="13" t="s">
        <v>85</v>
      </c>
      <c r="H66" s="18"/>
      <c r="I66" s="18"/>
      <c r="J66" s="34">
        <f>H66-I66</f>
        <v>0</v>
      </c>
      <c r="L66" s="78" t="s">
        <v>72</v>
      </c>
      <c r="M66" s="78"/>
      <c r="N66" s="78"/>
      <c r="O66" s="79" t="e">
        <f>'Luna Noiembrie'!H40/'Luna Noiembrie'!C11</f>
        <v>#DIV/0!</v>
      </c>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c r="L68" s="78"/>
      <c r="M68" s="78"/>
      <c r="N68" s="78"/>
      <c r="O68" s="79"/>
    </row>
    <row r="69" spans="2:15" x14ac:dyDescent="0.25">
      <c r="B69" s="36"/>
      <c r="J69" s="31"/>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4"/>
    <pageSetUpPr fitToPage="1"/>
  </sheetPr>
  <dimension ref="B1:O74"/>
  <sheetViews>
    <sheetView showGridLines="0" zoomScale="70" zoomScaleNormal="70" zoomScalePageLayoutView="50" workbookViewId="0">
      <pane ySplit="13" topLeftCell="A14" activePane="bottomLeft" state="frozen"/>
      <selection pane="bottomLeft" activeCell="G17" sqref="G17"/>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1" width="9.1796875" style="1"/>
    <col min="12" max="12" width="9.1796875" style="48"/>
    <col min="13" max="13" width="9.1796875" style="48" customWidth="1"/>
    <col min="14" max="16384" width="9.1796875" style="1"/>
  </cols>
  <sheetData>
    <row r="1" spans="2:13" s="3" customFormat="1" ht="12.75" customHeight="1" x14ac:dyDescent="0.65">
      <c r="B1" s="35"/>
      <c r="C1" s="7"/>
      <c r="D1" s="7"/>
      <c r="E1" s="7"/>
      <c r="F1" s="7"/>
      <c r="G1" s="7"/>
      <c r="H1" s="7"/>
      <c r="I1" s="7"/>
      <c r="J1" s="30"/>
      <c r="L1" s="50"/>
      <c r="M1" s="50"/>
    </row>
    <row r="2" spans="2:13" s="3" customFormat="1" ht="12.75" customHeight="1" x14ac:dyDescent="0.25">
      <c r="B2" s="80" t="s">
        <v>81</v>
      </c>
      <c r="C2" s="81"/>
      <c r="D2" s="81"/>
      <c r="E2" s="81"/>
      <c r="F2" s="46"/>
      <c r="G2" s="81" t="s">
        <v>82</v>
      </c>
      <c r="H2" s="46"/>
      <c r="I2" s="46"/>
      <c r="J2" s="47"/>
      <c r="L2" s="50"/>
      <c r="M2" s="50"/>
    </row>
    <row r="3" spans="2:13" ht="12.75" customHeight="1" x14ac:dyDescent="0.25">
      <c r="B3" s="80"/>
      <c r="C3" s="81"/>
      <c r="D3" s="81"/>
      <c r="E3" s="81"/>
      <c r="F3" s="46"/>
      <c r="G3" s="81"/>
      <c r="H3" s="46"/>
      <c r="I3" s="46"/>
      <c r="J3" s="47"/>
    </row>
    <row r="4" spans="2:13" ht="21" customHeight="1" x14ac:dyDescent="0.25">
      <c r="B4" s="80"/>
      <c r="C4" s="81"/>
      <c r="D4" s="81"/>
      <c r="E4" s="81"/>
      <c r="F4" s="46"/>
      <c r="G4" s="82"/>
      <c r="H4" s="46"/>
      <c r="I4" s="46"/>
      <c r="J4" s="47"/>
    </row>
    <row r="5" spans="2:13" ht="16" customHeight="1" x14ac:dyDescent="0.25">
      <c r="B5" s="36"/>
      <c r="C5" s="8"/>
      <c r="D5" s="8"/>
      <c r="F5" s="6"/>
      <c r="J5" s="31"/>
    </row>
    <row r="6" spans="2:13" ht="16" customHeight="1" x14ac:dyDescent="0.25">
      <c r="B6" s="37" t="s">
        <v>65</v>
      </c>
      <c r="C6" s="11" t="s">
        <v>70</v>
      </c>
      <c r="D6" s="11" t="s">
        <v>63</v>
      </c>
      <c r="E6" s="11" t="s">
        <v>67</v>
      </c>
      <c r="F6" s="21"/>
      <c r="G6" s="66" t="s">
        <v>71</v>
      </c>
      <c r="H6" s="67"/>
      <c r="I6" s="68"/>
      <c r="J6" s="75">
        <f>C11-C13</f>
        <v>0</v>
      </c>
    </row>
    <row r="7" spans="2:13" ht="16" customHeight="1" x14ac:dyDescent="0.25">
      <c r="B7" s="38" t="s">
        <v>0</v>
      </c>
      <c r="C7" s="18"/>
      <c r="D7" s="20"/>
      <c r="E7" s="19">
        <f>C7-D7</f>
        <v>0</v>
      </c>
      <c r="F7" s="21"/>
      <c r="G7" s="69"/>
      <c r="H7" s="70"/>
      <c r="I7" s="71"/>
      <c r="J7" s="76"/>
    </row>
    <row r="8" spans="2:13" ht="16" customHeight="1" x14ac:dyDescent="0.25">
      <c r="B8" s="38" t="s">
        <v>64</v>
      </c>
      <c r="C8" s="18"/>
      <c r="D8" s="20"/>
      <c r="E8" s="19">
        <f t="shared" ref="E8:E10" si="0">C8-D8</f>
        <v>0</v>
      </c>
      <c r="F8" s="21"/>
      <c r="G8" s="72"/>
      <c r="H8" s="73"/>
      <c r="I8" s="74"/>
      <c r="J8" s="77"/>
    </row>
    <row r="9" spans="2:13" ht="16" customHeight="1" x14ac:dyDescent="0.25">
      <c r="B9" s="38" t="s">
        <v>1</v>
      </c>
      <c r="C9" s="18"/>
      <c r="D9" s="20"/>
      <c r="E9" s="19">
        <f t="shared" si="0"/>
        <v>0</v>
      </c>
      <c r="F9" s="21"/>
      <c r="G9" s="66" t="s">
        <v>25</v>
      </c>
      <c r="H9" s="67"/>
      <c r="I9" s="68"/>
      <c r="J9" s="75">
        <f>D11-D13</f>
        <v>0</v>
      </c>
    </row>
    <row r="10" spans="2:13" ht="16" customHeight="1" thickBot="1" x14ac:dyDescent="0.3">
      <c r="B10" s="38" t="s">
        <v>99</v>
      </c>
      <c r="C10" s="22"/>
      <c r="D10" s="23"/>
      <c r="E10" s="19">
        <f t="shared" si="0"/>
        <v>0</v>
      </c>
      <c r="F10" s="21"/>
      <c r="G10" s="72"/>
      <c r="H10" s="73"/>
      <c r="I10" s="74"/>
      <c r="J10" s="77"/>
    </row>
    <row r="11" spans="2:13" ht="16" customHeight="1" x14ac:dyDescent="0.25">
      <c r="B11" s="39" t="s">
        <v>66</v>
      </c>
      <c r="C11" s="24">
        <f>SUM(C7:C10)</f>
        <v>0</v>
      </c>
      <c r="D11" s="24">
        <f t="shared" ref="D11:E11" si="1">SUM(D7:D10)</f>
        <v>0</v>
      </c>
      <c r="E11" s="25">
        <f t="shared" si="1"/>
        <v>0</v>
      </c>
      <c r="G11" s="66" t="s">
        <v>2</v>
      </c>
      <c r="H11" s="67"/>
      <c r="I11" s="68"/>
      <c r="J11" s="75">
        <f>J9-J6</f>
        <v>0</v>
      </c>
    </row>
    <row r="12" spans="2:13" ht="16" customHeight="1" x14ac:dyDescent="0.25">
      <c r="B12" s="40"/>
      <c r="C12" s="28" t="s">
        <v>70</v>
      </c>
      <c r="D12" s="28" t="s">
        <v>63</v>
      </c>
      <c r="E12" s="29" t="s">
        <v>69</v>
      </c>
      <c r="G12" s="69"/>
      <c r="H12" s="70"/>
      <c r="I12" s="71"/>
      <c r="J12" s="76"/>
    </row>
    <row r="13" spans="2:13"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3" ht="15.75" customHeight="1" x14ac:dyDescent="0.25">
      <c r="B14" s="36"/>
      <c r="C14" s="2"/>
      <c r="D14" s="9"/>
      <c r="E14" s="10"/>
      <c r="F14" s="8"/>
      <c r="G14" s="8"/>
      <c r="H14" s="8"/>
      <c r="I14" s="8"/>
      <c r="J14" s="32"/>
    </row>
    <row r="15" spans="2:13" ht="36" customHeight="1" x14ac:dyDescent="0.25">
      <c r="B15" s="37" t="s">
        <v>61</v>
      </c>
      <c r="C15" s="4" t="s">
        <v>3</v>
      </c>
      <c r="D15" s="4" t="s">
        <v>4</v>
      </c>
      <c r="E15" s="12" t="s">
        <v>5</v>
      </c>
      <c r="G15" s="5" t="s">
        <v>62</v>
      </c>
      <c r="H15" s="4" t="s">
        <v>3</v>
      </c>
      <c r="I15" s="4" t="s">
        <v>4</v>
      </c>
      <c r="J15" s="33" t="s">
        <v>5</v>
      </c>
    </row>
    <row r="16" spans="2:13" ht="15.75" customHeight="1" x14ac:dyDescent="0.25">
      <c r="B16" s="38" t="s">
        <v>26</v>
      </c>
      <c r="C16" s="18"/>
      <c r="D16" s="18"/>
      <c r="E16" s="19">
        <f t="shared" ref="E16:E25" si="2">C16-D16</f>
        <v>0</v>
      </c>
      <c r="G16" s="14" t="s">
        <v>27</v>
      </c>
      <c r="H16" s="18"/>
      <c r="I16" s="18"/>
      <c r="J16" s="34">
        <f t="shared" ref="J16:J26" si="3">H16-I16</f>
        <v>0</v>
      </c>
    </row>
    <row r="17" spans="2:13" ht="15.75" customHeight="1" x14ac:dyDescent="0.25">
      <c r="B17" s="38" t="s">
        <v>7</v>
      </c>
      <c r="C17" s="18"/>
      <c r="D17" s="18"/>
      <c r="E17" s="19">
        <f t="shared" si="2"/>
        <v>0</v>
      </c>
      <c r="G17" s="13" t="s">
        <v>30</v>
      </c>
      <c r="H17" s="18"/>
      <c r="I17" s="18"/>
      <c r="J17" s="34">
        <f t="shared" si="3"/>
        <v>0</v>
      </c>
    </row>
    <row r="18" spans="2:13" ht="15.75" customHeight="1" x14ac:dyDescent="0.25">
      <c r="B18" s="38" t="s">
        <v>96</v>
      </c>
      <c r="C18" s="18"/>
      <c r="D18" s="18"/>
      <c r="E18" s="19">
        <f t="shared" si="2"/>
        <v>0</v>
      </c>
      <c r="G18" s="13" t="s">
        <v>34</v>
      </c>
      <c r="H18" s="18"/>
      <c r="I18" s="18"/>
      <c r="J18" s="34">
        <f t="shared" si="3"/>
        <v>0</v>
      </c>
    </row>
    <row r="19" spans="2:13" ht="15.75" customHeight="1" x14ac:dyDescent="0.25">
      <c r="B19" s="38" t="s">
        <v>38</v>
      </c>
      <c r="C19" s="18"/>
      <c r="D19" s="18"/>
      <c r="E19" s="19">
        <f t="shared" si="2"/>
        <v>0</v>
      </c>
      <c r="G19" s="13" t="s">
        <v>39</v>
      </c>
      <c r="H19" s="18"/>
      <c r="I19" s="18"/>
      <c r="J19" s="34">
        <f t="shared" si="3"/>
        <v>0</v>
      </c>
    </row>
    <row r="20" spans="2:13" ht="15.75" customHeight="1" x14ac:dyDescent="0.25">
      <c r="B20" s="38" t="s">
        <v>44</v>
      </c>
      <c r="C20" s="18"/>
      <c r="D20" s="18"/>
      <c r="E20" s="19">
        <f t="shared" si="2"/>
        <v>0</v>
      </c>
      <c r="G20" s="13" t="s">
        <v>45</v>
      </c>
      <c r="H20" s="18"/>
      <c r="I20" s="18"/>
      <c r="J20" s="34">
        <f t="shared" si="3"/>
        <v>0</v>
      </c>
    </row>
    <row r="21" spans="2:13" ht="15.75" customHeight="1" x14ac:dyDescent="0.25">
      <c r="B21" s="38" t="s">
        <v>48</v>
      </c>
      <c r="C21" s="18"/>
      <c r="D21" s="18"/>
      <c r="E21" s="19">
        <f t="shared" si="2"/>
        <v>0</v>
      </c>
      <c r="G21" s="13" t="s">
        <v>49</v>
      </c>
      <c r="H21" s="18"/>
      <c r="I21" s="18"/>
      <c r="J21" s="34">
        <f t="shared" si="3"/>
        <v>0</v>
      </c>
    </row>
    <row r="22" spans="2:13" ht="15.75" customHeight="1" x14ac:dyDescent="0.25">
      <c r="B22" s="38" t="s">
        <v>6</v>
      </c>
      <c r="C22" s="18"/>
      <c r="D22" s="18"/>
      <c r="E22" s="19">
        <f t="shared" si="2"/>
        <v>0</v>
      </c>
      <c r="G22" s="13" t="s">
        <v>52</v>
      </c>
      <c r="H22" s="18"/>
      <c r="I22" s="18"/>
      <c r="J22" s="34">
        <f t="shared" si="3"/>
        <v>0</v>
      </c>
    </row>
    <row r="23" spans="2:13" ht="15.75" customHeight="1" x14ac:dyDescent="0.25">
      <c r="B23" s="38" t="s">
        <v>54</v>
      </c>
      <c r="C23" s="18"/>
      <c r="D23" s="18"/>
      <c r="E23" s="19">
        <f t="shared" si="2"/>
        <v>0</v>
      </c>
      <c r="G23" s="13" t="s">
        <v>100</v>
      </c>
      <c r="H23" s="18"/>
      <c r="I23" s="18"/>
      <c r="J23" s="34">
        <f t="shared" si="3"/>
        <v>0</v>
      </c>
    </row>
    <row r="24" spans="2:13" ht="15.75" customHeight="1" x14ac:dyDescent="0.25">
      <c r="B24" s="38" t="s">
        <v>57</v>
      </c>
      <c r="C24" s="18"/>
      <c r="D24" s="18"/>
      <c r="E24" s="19">
        <f t="shared" si="2"/>
        <v>0</v>
      </c>
      <c r="G24" s="13" t="s">
        <v>58</v>
      </c>
      <c r="H24" s="18"/>
      <c r="I24" s="18"/>
      <c r="J24" s="34">
        <f t="shared" si="3"/>
        <v>0</v>
      </c>
    </row>
    <row r="25" spans="2:13" ht="15.75" customHeight="1" x14ac:dyDescent="0.25">
      <c r="B25" s="38" t="s">
        <v>42</v>
      </c>
      <c r="C25" s="18"/>
      <c r="D25" s="18"/>
      <c r="E25" s="19">
        <f t="shared" si="2"/>
        <v>0</v>
      </c>
      <c r="G25" s="13" t="s">
        <v>42</v>
      </c>
      <c r="H25" s="18"/>
      <c r="I25" s="18"/>
      <c r="J25" s="34">
        <f t="shared" si="3"/>
        <v>0</v>
      </c>
    </row>
    <row r="26" spans="2:13" ht="15.75" customHeight="1" x14ac:dyDescent="0.25">
      <c r="B26" s="42" t="s">
        <v>9</v>
      </c>
      <c r="C26" s="19">
        <f>SUM(C16:C25)</f>
        <v>0</v>
      </c>
      <c r="D26" s="19">
        <f>SUM(D16:D25)</f>
        <v>0</v>
      </c>
      <c r="E26" s="19">
        <f>SUM(E16:E25)</f>
        <v>0</v>
      </c>
      <c r="G26" s="15" t="s">
        <v>9</v>
      </c>
      <c r="H26" s="19">
        <f>SUM(H16:H25)</f>
        <v>0</v>
      </c>
      <c r="I26" s="19">
        <f>SUM(I16:I25)</f>
        <v>0</v>
      </c>
      <c r="J26" s="34">
        <f t="shared" si="3"/>
        <v>0</v>
      </c>
    </row>
    <row r="27" spans="2:13" ht="15.75" customHeight="1" x14ac:dyDescent="0.25">
      <c r="B27" s="43"/>
      <c r="G27" s="16"/>
      <c r="H27" s="17"/>
      <c r="J27" s="31"/>
    </row>
    <row r="28" spans="2:13" ht="25.5" customHeight="1" x14ac:dyDescent="0.25">
      <c r="B28" s="37" t="s">
        <v>11</v>
      </c>
      <c r="C28" s="4" t="s">
        <v>3</v>
      </c>
      <c r="D28" s="4" t="s">
        <v>4</v>
      </c>
      <c r="E28" s="12" t="s">
        <v>5</v>
      </c>
      <c r="G28" s="5" t="s">
        <v>10</v>
      </c>
      <c r="H28" s="4" t="s">
        <v>3</v>
      </c>
      <c r="I28" s="4" t="s">
        <v>4</v>
      </c>
      <c r="J28" s="33" t="s">
        <v>5</v>
      </c>
    </row>
    <row r="29" spans="2:13"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row>
    <row r="30" spans="2:13" ht="15.75" customHeight="1" x14ac:dyDescent="0.25">
      <c r="B30" s="44" t="s">
        <v>31</v>
      </c>
      <c r="C30" s="18"/>
      <c r="D30" s="18"/>
      <c r="E30" s="19">
        <f t="shared" si="4"/>
        <v>0</v>
      </c>
      <c r="G30" s="13" t="s">
        <v>28</v>
      </c>
      <c r="H30" s="18"/>
      <c r="I30" s="18"/>
      <c r="J30" s="34">
        <f t="shared" si="5"/>
        <v>0</v>
      </c>
      <c r="L30" s="48" t="str">
        <f>B28</f>
        <v>TRANSPORT</v>
      </c>
      <c r="M30" s="49">
        <f>C36</f>
        <v>0</v>
      </c>
    </row>
    <row r="31" spans="2:13" ht="15.75" customHeight="1" x14ac:dyDescent="0.25">
      <c r="B31" s="38" t="s">
        <v>35</v>
      </c>
      <c r="C31" s="18"/>
      <c r="D31" s="18"/>
      <c r="E31" s="19">
        <f t="shared" si="4"/>
        <v>0</v>
      </c>
      <c r="G31" s="13" t="s">
        <v>32</v>
      </c>
      <c r="H31" s="18"/>
      <c r="I31" s="18"/>
      <c r="J31" s="34">
        <f t="shared" si="5"/>
        <v>0</v>
      </c>
      <c r="L31" s="48" t="str">
        <f>B38</f>
        <v>ALIMENTE</v>
      </c>
      <c r="M31" s="49">
        <f>C42</f>
        <v>0</v>
      </c>
    </row>
    <row r="32" spans="2:13" ht="15.75" customHeight="1" x14ac:dyDescent="0.25">
      <c r="B32" s="38" t="s">
        <v>40</v>
      </c>
      <c r="C32" s="18"/>
      <c r="D32" s="18"/>
      <c r="E32" s="19">
        <f t="shared" si="4"/>
        <v>0</v>
      </c>
      <c r="G32" s="13" t="s">
        <v>36</v>
      </c>
      <c r="H32" s="18"/>
      <c r="I32" s="18"/>
      <c r="J32" s="34">
        <f t="shared" si="5"/>
        <v>0</v>
      </c>
      <c r="L32" s="48" t="str">
        <f>B44</f>
        <v>ECONOMII SAU INVESTIŢII</v>
      </c>
      <c r="M32" s="49">
        <f>C54</f>
        <v>0</v>
      </c>
    </row>
    <row r="33" spans="2:13" ht="15.75" customHeight="1" x14ac:dyDescent="0.25">
      <c r="B33" s="38" t="s">
        <v>46</v>
      </c>
      <c r="C33" s="18"/>
      <c r="D33" s="18"/>
      <c r="E33" s="19">
        <f t="shared" si="4"/>
        <v>0</v>
      </c>
      <c r="G33" s="13" t="s">
        <v>43</v>
      </c>
      <c r="H33" s="18"/>
      <c r="I33" s="18"/>
      <c r="J33" s="34">
        <f t="shared" si="5"/>
        <v>0</v>
      </c>
      <c r="L33" s="48" t="str">
        <f>B56</f>
        <v>JURIDICE</v>
      </c>
      <c r="M33" s="49">
        <f>C61</f>
        <v>0</v>
      </c>
    </row>
    <row r="34" spans="2:13" ht="15.75" customHeight="1" x14ac:dyDescent="0.25">
      <c r="B34" s="38" t="s">
        <v>50</v>
      </c>
      <c r="C34" s="18"/>
      <c r="D34" s="18"/>
      <c r="E34" s="19">
        <f t="shared" si="4"/>
        <v>0</v>
      </c>
      <c r="G34" s="13" t="s">
        <v>47</v>
      </c>
      <c r="H34" s="18"/>
      <c r="I34" s="18"/>
      <c r="J34" s="34">
        <f t="shared" si="5"/>
        <v>0</v>
      </c>
      <c r="L34" s="48" t="str">
        <f>B63</f>
        <v>COPII</v>
      </c>
      <c r="M34" s="49">
        <f>C68</f>
        <v>0</v>
      </c>
    </row>
    <row r="35" spans="2:13" ht="15.75" customHeight="1" x14ac:dyDescent="0.25">
      <c r="B35" s="38" t="s">
        <v>55</v>
      </c>
      <c r="C35" s="18"/>
      <c r="D35" s="18"/>
      <c r="E35" s="19">
        <f t="shared" si="4"/>
        <v>0</v>
      </c>
      <c r="G35" s="13" t="s">
        <v>51</v>
      </c>
      <c r="H35" s="18"/>
      <c r="I35" s="18"/>
      <c r="J35" s="34">
        <f t="shared" si="5"/>
        <v>0</v>
      </c>
      <c r="L35" s="48" t="str">
        <f>G15</f>
        <v>ÎNGRIJIRE FAMILIE/PERSONALĂ</v>
      </c>
      <c r="M35" s="49">
        <f>H26</f>
        <v>0</v>
      </c>
    </row>
    <row r="36" spans="2:13"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row>
    <row r="37" spans="2:13" ht="15.75" customHeight="1" x14ac:dyDescent="0.25">
      <c r="B37" s="43"/>
      <c r="G37" s="13" t="s">
        <v>56</v>
      </c>
      <c r="H37" s="18"/>
      <c r="I37" s="18"/>
      <c r="J37" s="34">
        <f t="shared" si="5"/>
        <v>0</v>
      </c>
      <c r="L37" s="48" t="str">
        <f>G42</f>
        <v>DISTRACȚIE</v>
      </c>
      <c r="M37" s="49">
        <f>H49</f>
        <v>0</v>
      </c>
    </row>
    <row r="38" spans="2:13" ht="15.75" customHeight="1" x14ac:dyDescent="0.25">
      <c r="B38" s="37" t="s">
        <v>15</v>
      </c>
      <c r="C38" s="4" t="s">
        <v>3</v>
      </c>
      <c r="D38" s="4" t="s">
        <v>4</v>
      </c>
      <c r="E38" s="12" t="s">
        <v>5</v>
      </c>
      <c r="G38" s="13" t="s">
        <v>60</v>
      </c>
      <c r="H38" s="18"/>
      <c r="I38" s="18"/>
      <c r="J38" s="34">
        <f t="shared" si="5"/>
        <v>0</v>
      </c>
      <c r="L38" s="48" t="str">
        <f>G51</f>
        <v>CADOURI ŞI DONAŢII</v>
      </c>
      <c r="M38" s="49">
        <f>H55</f>
        <v>0</v>
      </c>
    </row>
    <row r="39" spans="2:13" ht="15.75" customHeight="1" x14ac:dyDescent="0.25">
      <c r="B39" s="38" t="s">
        <v>16</v>
      </c>
      <c r="C39" s="18"/>
      <c r="D39" s="18"/>
      <c r="E39" s="19">
        <f>C39-D39</f>
        <v>0</v>
      </c>
      <c r="G39" s="13" t="s">
        <v>8</v>
      </c>
      <c r="H39" s="18"/>
      <c r="I39" s="18"/>
      <c r="J39" s="34">
        <f t="shared" si="5"/>
        <v>0</v>
      </c>
      <c r="L39" s="48" t="str">
        <f>G57</f>
        <v>ANIMALE DE COMPANIE</v>
      </c>
      <c r="M39" s="49">
        <f>H62</f>
        <v>0</v>
      </c>
    </row>
    <row r="40" spans="2:13" ht="15.75" customHeight="1" x14ac:dyDescent="0.25">
      <c r="B40" s="38" t="s">
        <v>59</v>
      </c>
      <c r="C40" s="18"/>
      <c r="D40" s="18"/>
      <c r="E40" s="19">
        <f>C40-D40</f>
        <v>0</v>
      </c>
      <c r="G40" s="15" t="s">
        <v>9</v>
      </c>
      <c r="H40" s="19">
        <f>SUM(H29:H39)</f>
        <v>0</v>
      </c>
      <c r="I40" s="19">
        <f>SUM(I29:I39)</f>
        <v>0</v>
      </c>
      <c r="J40" s="34">
        <f>SUM(J29:J39)</f>
        <v>0</v>
      </c>
      <c r="L40" s="48" t="str">
        <f>G64</f>
        <v>ALTELE</v>
      </c>
      <c r="M40" s="49">
        <f>H68</f>
        <v>0</v>
      </c>
    </row>
    <row r="41" spans="2:13" ht="15.75" customHeight="1" x14ac:dyDescent="0.25">
      <c r="B41" s="38" t="s">
        <v>8</v>
      </c>
      <c r="C41" s="18"/>
      <c r="D41" s="18"/>
      <c r="E41" s="19">
        <f>C41-D41</f>
        <v>0</v>
      </c>
      <c r="J41" s="31"/>
    </row>
    <row r="42" spans="2:13" ht="15.75" customHeight="1" x14ac:dyDescent="0.25">
      <c r="B42" s="42" t="s">
        <v>9</v>
      </c>
      <c r="C42" s="19">
        <f>SUM(C39:C41)</f>
        <v>0</v>
      </c>
      <c r="D42" s="19">
        <f>SUM(D39:D41)</f>
        <v>0</v>
      </c>
      <c r="E42" s="19">
        <f>SUM(E39:E41)</f>
        <v>0</v>
      </c>
      <c r="G42" s="11" t="s">
        <v>94</v>
      </c>
      <c r="H42" s="4" t="s">
        <v>3</v>
      </c>
      <c r="I42" s="4" t="s">
        <v>4</v>
      </c>
      <c r="J42" s="33" t="s">
        <v>5</v>
      </c>
    </row>
    <row r="43" spans="2:13" ht="15.75" customHeight="1" x14ac:dyDescent="0.25">
      <c r="B43" s="43"/>
      <c r="G43" s="13" t="s">
        <v>83</v>
      </c>
      <c r="H43" s="18"/>
      <c r="I43" s="18"/>
      <c r="J43" s="34">
        <f>H43-I43</f>
        <v>0</v>
      </c>
    </row>
    <row r="44" spans="2:13" ht="15.75" customHeight="1" x14ac:dyDescent="0.25">
      <c r="B44" s="37" t="s">
        <v>13</v>
      </c>
      <c r="C44" s="4" t="s">
        <v>3</v>
      </c>
      <c r="D44" s="4" t="s">
        <v>4</v>
      </c>
      <c r="E44" s="12" t="s">
        <v>5</v>
      </c>
      <c r="G44" s="13" t="s">
        <v>98</v>
      </c>
      <c r="H44" s="18"/>
      <c r="I44" s="18"/>
      <c r="J44" s="34">
        <f>H44-I44</f>
        <v>0</v>
      </c>
    </row>
    <row r="45" spans="2:13" ht="15.75" customHeight="1" x14ac:dyDescent="0.25">
      <c r="B45" s="38" t="s">
        <v>29</v>
      </c>
      <c r="C45" s="18"/>
      <c r="D45" s="18"/>
      <c r="E45" s="19">
        <f>C45-D45</f>
        <v>0</v>
      </c>
      <c r="G45" s="13" t="s">
        <v>101</v>
      </c>
      <c r="H45" s="18"/>
      <c r="I45" s="18"/>
      <c r="J45" s="34">
        <f>H45-I45</f>
        <v>0</v>
      </c>
    </row>
    <row r="46" spans="2:13" ht="15.75" customHeight="1" x14ac:dyDescent="0.25">
      <c r="B46" s="38" t="s">
        <v>33</v>
      </c>
      <c r="C46" s="18"/>
      <c r="D46" s="18"/>
      <c r="E46" s="19">
        <f>C46-D46</f>
        <v>0</v>
      </c>
      <c r="G46" s="13" t="s">
        <v>41</v>
      </c>
      <c r="H46" s="18"/>
      <c r="I46" s="18"/>
      <c r="J46" s="34">
        <f>H46-I46</f>
        <v>0</v>
      </c>
    </row>
    <row r="47" spans="2:13" ht="15.75" customHeight="1" x14ac:dyDescent="0.25">
      <c r="B47" s="38" t="s">
        <v>37</v>
      </c>
      <c r="C47" s="18"/>
      <c r="D47" s="18"/>
      <c r="E47" s="19">
        <f t="shared" ref="E47:E53" si="6">C47-D47</f>
        <v>0</v>
      </c>
      <c r="G47" s="13" t="s">
        <v>73</v>
      </c>
      <c r="H47" s="18"/>
      <c r="I47" s="18"/>
      <c r="J47" s="34">
        <f t="shared" ref="J47:J48" si="7">H47-I47</f>
        <v>0</v>
      </c>
    </row>
    <row r="48" spans="2:13" ht="15.75" customHeight="1" x14ac:dyDescent="0.25">
      <c r="B48" s="38" t="s">
        <v>14</v>
      </c>
      <c r="C48" s="18"/>
      <c r="D48" s="18"/>
      <c r="E48" s="19">
        <f t="shared" si="6"/>
        <v>0</v>
      </c>
      <c r="G48" s="13" t="s">
        <v>42</v>
      </c>
      <c r="H48" s="18"/>
      <c r="I48" s="18"/>
      <c r="J48" s="34">
        <f t="shared" si="7"/>
        <v>0</v>
      </c>
    </row>
    <row r="49" spans="2:10" ht="15.75" customHeight="1" x14ac:dyDescent="0.25">
      <c r="B49" s="38" t="s">
        <v>87</v>
      </c>
      <c r="C49" s="18"/>
      <c r="D49" s="18"/>
      <c r="E49" s="19">
        <f t="shared" si="6"/>
        <v>0</v>
      </c>
      <c r="G49" s="15" t="s">
        <v>9</v>
      </c>
      <c r="H49" s="19">
        <f>SUM(H43:H48)</f>
        <v>0</v>
      </c>
      <c r="I49" s="19">
        <f>SUM(I43:I48)</f>
        <v>0</v>
      </c>
      <c r="J49" s="34">
        <f>SUM(J43:J48)</f>
        <v>0</v>
      </c>
    </row>
    <row r="50" spans="2:10" ht="15.75" customHeight="1" x14ac:dyDescent="0.25">
      <c r="B50" s="38" t="s">
        <v>89</v>
      </c>
      <c r="C50" s="18"/>
      <c r="D50" s="18"/>
      <c r="E50" s="19">
        <f t="shared" si="6"/>
        <v>0</v>
      </c>
      <c r="J50" s="31"/>
    </row>
    <row r="51" spans="2:10" ht="15.75" customHeight="1" x14ac:dyDescent="0.25">
      <c r="B51" s="38" t="s">
        <v>88</v>
      </c>
      <c r="C51" s="18"/>
      <c r="D51" s="18"/>
      <c r="E51" s="19">
        <f t="shared" si="6"/>
        <v>0</v>
      </c>
      <c r="G51" s="11" t="s">
        <v>17</v>
      </c>
      <c r="H51" s="4" t="s">
        <v>3</v>
      </c>
      <c r="I51" s="4" t="s">
        <v>4</v>
      </c>
      <c r="J51" s="33" t="s">
        <v>5</v>
      </c>
    </row>
    <row r="52" spans="2:10" ht="15.75" customHeight="1" x14ac:dyDescent="0.25">
      <c r="B52" s="38" t="s">
        <v>8</v>
      </c>
      <c r="C52" s="18"/>
      <c r="D52" s="18"/>
      <c r="E52" s="19">
        <f t="shared" si="6"/>
        <v>0</v>
      </c>
      <c r="G52" s="13" t="s">
        <v>18</v>
      </c>
      <c r="H52" s="18"/>
      <c r="I52" s="18"/>
      <c r="J52" s="34">
        <f>H52-I52</f>
        <v>0</v>
      </c>
    </row>
    <row r="53" spans="2:10" ht="15.75" customHeight="1" x14ac:dyDescent="0.25">
      <c r="B53" s="38" t="s">
        <v>8</v>
      </c>
      <c r="C53" s="18"/>
      <c r="D53" s="18"/>
      <c r="E53" s="19">
        <f t="shared" si="6"/>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8">H60-I60</f>
        <v>0</v>
      </c>
    </row>
    <row r="61" spans="2:10" ht="15.75" customHeight="1" x14ac:dyDescent="0.25">
      <c r="B61" s="42" t="s">
        <v>9</v>
      </c>
      <c r="C61" s="19">
        <f>SUM(C57:C60)</f>
        <v>0</v>
      </c>
      <c r="D61" s="19">
        <f>SUM(D57:D60)</f>
        <v>0</v>
      </c>
      <c r="E61" s="19">
        <f>SUM(E57:E60)</f>
        <v>0</v>
      </c>
      <c r="G61" s="13" t="s">
        <v>8</v>
      </c>
      <c r="H61" s="18"/>
      <c r="I61" s="18"/>
      <c r="J61" s="34">
        <f t="shared" si="8"/>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row>
    <row r="66" spans="2:15" x14ac:dyDescent="0.25">
      <c r="B66" s="38" t="s">
        <v>42</v>
      </c>
      <c r="C66" s="18"/>
      <c r="D66" s="18"/>
      <c r="E66" s="19">
        <f>C66-D66</f>
        <v>0</v>
      </c>
      <c r="G66" s="13" t="s">
        <v>85</v>
      </c>
      <c r="H66" s="18"/>
      <c r="I66" s="18"/>
      <c r="J66" s="34">
        <f>H66-I66</f>
        <v>0</v>
      </c>
      <c r="L66" s="78" t="s">
        <v>72</v>
      </c>
      <c r="M66" s="78"/>
      <c r="N66" s="78"/>
      <c r="O66" s="79" t="e">
        <f>'Luna Decembrie'!H40/'Luna Decembrie'!C11</f>
        <v>#DIV/0!</v>
      </c>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c r="L68" s="78"/>
      <c r="M68" s="78"/>
      <c r="N68" s="78"/>
      <c r="O68" s="79"/>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B2:E4"/>
    <mergeCell ref="G2:G4"/>
    <mergeCell ref="L66:N68"/>
    <mergeCell ref="O66:O68"/>
    <mergeCell ref="G11:I13"/>
    <mergeCell ref="J6:J8"/>
    <mergeCell ref="J9:J10"/>
    <mergeCell ref="J11:J13"/>
    <mergeCell ref="G6:I8"/>
    <mergeCell ref="G9:I10"/>
  </mergeCells>
  <phoneticPr fontId="0" type="noConversion"/>
  <printOptions horizontalCentered="1"/>
  <pageMargins left="0.75" right="0.75" top="1" bottom="1" header="0.5" footer="0.5"/>
  <pageSetup paperSize="9" scale="61"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13BD0-AD42-4C4D-8B68-A454186AC882}">
  <sheetPr>
    <tabColor indexed="54"/>
  </sheetPr>
  <dimension ref="B1:S73"/>
  <sheetViews>
    <sheetView showGridLines="0" topLeftCell="G1" zoomScale="60" zoomScaleNormal="60" zoomScalePageLayoutView="50" workbookViewId="0">
      <pane ySplit="13" topLeftCell="A14" activePane="bottomLeft" state="frozen"/>
      <selection pane="bottomLeft" activeCell="L26" sqref="L26:O41"/>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-5</v>
      </c>
    </row>
    <row r="7" spans="2:10" ht="16" customHeight="1" x14ac:dyDescent="0.25">
      <c r="B7" s="38" t="s">
        <v>0</v>
      </c>
      <c r="C7" s="18"/>
      <c r="D7" s="20"/>
      <c r="E7" s="19">
        <f>D7-C7</f>
        <v>0</v>
      </c>
      <c r="F7" s="21"/>
      <c r="G7" s="69"/>
      <c r="H7" s="70"/>
      <c r="I7" s="71"/>
      <c r="J7" s="76"/>
    </row>
    <row r="8" spans="2:10" ht="16" customHeight="1" x14ac:dyDescent="0.25">
      <c r="B8" s="38" t="s">
        <v>64</v>
      </c>
      <c r="C8" s="18"/>
      <c r="D8" s="20"/>
      <c r="E8" s="19">
        <f>D8-C8</f>
        <v>0</v>
      </c>
      <c r="F8" s="21"/>
      <c r="G8" s="72"/>
      <c r="H8" s="73"/>
      <c r="I8" s="74"/>
      <c r="J8" s="77"/>
    </row>
    <row r="9" spans="2:10" ht="16" customHeight="1" x14ac:dyDescent="0.25">
      <c r="B9" s="38" t="s">
        <v>1</v>
      </c>
      <c r="C9" s="18"/>
      <c r="D9" s="20"/>
      <c r="E9" s="19">
        <f t="shared" ref="E9:E10" si="0">D9-C9</f>
        <v>0</v>
      </c>
      <c r="F9" s="21"/>
      <c r="G9" s="66" t="s">
        <v>25</v>
      </c>
      <c r="H9" s="67"/>
      <c r="I9" s="68"/>
      <c r="J9" s="75">
        <f>D11-D13</f>
        <v>-4</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1</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5</v>
      </c>
      <c r="D13" s="26">
        <f>SUM(D26,D36,D42,D54,I26,I40,I49,I55,D61,I62,D68,I68)</f>
        <v>4</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v>5</v>
      </c>
      <c r="D16" s="18">
        <v>4</v>
      </c>
      <c r="E16" s="19">
        <f>C16-D16</f>
        <v>1</v>
      </c>
      <c r="G16" s="14" t="s">
        <v>27</v>
      </c>
      <c r="H16" s="18"/>
      <c r="I16" s="18"/>
      <c r="J16" s="34">
        <f t="shared" ref="J16:J26" si="2">H16-I16</f>
        <v>0</v>
      </c>
    </row>
    <row r="17" spans="2:19" ht="15.75" customHeight="1" x14ac:dyDescent="0.25">
      <c r="B17" s="38" t="s">
        <v>7</v>
      </c>
      <c r="C17" s="18"/>
      <c r="D17" s="18"/>
      <c r="E17" s="19">
        <f t="shared" ref="E17:E25" si="3">C17-D17</f>
        <v>0</v>
      </c>
      <c r="G17" s="13" t="s">
        <v>30</v>
      </c>
      <c r="H17" s="18"/>
      <c r="I17" s="18"/>
      <c r="J17" s="34">
        <f t="shared" si="2"/>
        <v>0</v>
      </c>
    </row>
    <row r="18" spans="2:19" ht="15.75" customHeight="1" x14ac:dyDescent="0.25">
      <c r="B18" s="38" t="s">
        <v>96</v>
      </c>
      <c r="C18" s="18"/>
      <c r="D18" s="18"/>
      <c r="E18" s="19">
        <f t="shared" si="3"/>
        <v>0</v>
      </c>
      <c r="G18" s="13" t="s">
        <v>34</v>
      </c>
      <c r="H18" s="18"/>
      <c r="I18" s="18"/>
      <c r="J18" s="34">
        <f t="shared" si="2"/>
        <v>0</v>
      </c>
    </row>
    <row r="19" spans="2:19" ht="15.75" customHeight="1" x14ac:dyDescent="0.25">
      <c r="B19" s="38" t="s">
        <v>38</v>
      </c>
      <c r="C19" s="18"/>
      <c r="D19" s="18"/>
      <c r="E19" s="19">
        <f t="shared" si="3"/>
        <v>0</v>
      </c>
      <c r="G19" s="13" t="s">
        <v>39</v>
      </c>
      <c r="H19" s="18"/>
      <c r="I19" s="18"/>
      <c r="J19" s="34">
        <f t="shared" si="2"/>
        <v>0</v>
      </c>
    </row>
    <row r="20" spans="2:19" ht="15.75" customHeight="1" x14ac:dyDescent="0.25">
      <c r="B20" s="38" t="s">
        <v>44</v>
      </c>
      <c r="C20" s="18"/>
      <c r="D20" s="18"/>
      <c r="E20" s="19">
        <f t="shared" si="3"/>
        <v>0</v>
      </c>
      <c r="G20" s="13" t="s">
        <v>45</v>
      </c>
      <c r="H20" s="18"/>
      <c r="I20" s="18"/>
      <c r="J20" s="34">
        <f t="shared" si="2"/>
        <v>0</v>
      </c>
    </row>
    <row r="21" spans="2:19" ht="15.75" customHeight="1" x14ac:dyDescent="0.25">
      <c r="B21" s="38" t="s">
        <v>48</v>
      </c>
      <c r="C21" s="18"/>
      <c r="D21" s="18"/>
      <c r="E21" s="19">
        <f t="shared" si="3"/>
        <v>0</v>
      </c>
      <c r="G21" s="13" t="s">
        <v>49</v>
      </c>
      <c r="H21" s="18"/>
      <c r="I21" s="18"/>
      <c r="J21" s="34">
        <f t="shared" si="2"/>
        <v>0</v>
      </c>
    </row>
    <row r="22" spans="2:19" ht="15.75" customHeight="1" x14ac:dyDescent="0.25">
      <c r="B22" s="38" t="s">
        <v>6</v>
      </c>
      <c r="C22" s="18"/>
      <c r="D22" s="18"/>
      <c r="E22" s="19">
        <f t="shared" si="3"/>
        <v>0</v>
      </c>
      <c r="G22" s="13" t="s">
        <v>52</v>
      </c>
      <c r="H22" s="18"/>
      <c r="I22" s="18"/>
      <c r="J22" s="34">
        <f t="shared" si="2"/>
        <v>0</v>
      </c>
    </row>
    <row r="23" spans="2:19" ht="15.75" customHeight="1" x14ac:dyDescent="0.25">
      <c r="B23" s="38" t="s">
        <v>54</v>
      </c>
      <c r="C23" s="18"/>
      <c r="D23" s="18"/>
      <c r="E23" s="19">
        <f t="shared" si="3"/>
        <v>0</v>
      </c>
      <c r="G23" s="13" t="s">
        <v>100</v>
      </c>
      <c r="H23" s="18"/>
      <c r="I23" s="18"/>
      <c r="J23" s="34">
        <f t="shared" si="2"/>
        <v>0</v>
      </c>
      <c r="M23" s="54"/>
      <c r="N23" s="54"/>
      <c r="O23" s="54"/>
      <c r="P23" s="54"/>
      <c r="Q23" s="54"/>
      <c r="R23" s="54"/>
    </row>
    <row r="24" spans="2:19" ht="15.75" customHeight="1" x14ac:dyDescent="0.25">
      <c r="B24" s="38" t="s">
        <v>57</v>
      </c>
      <c r="C24" s="18"/>
      <c r="D24" s="18"/>
      <c r="E24" s="19">
        <f t="shared" si="3"/>
        <v>0</v>
      </c>
      <c r="G24" s="13" t="s">
        <v>58</v>
      </c>
      <c r="H24" s="18"/>
      <c r="I24" s="18"/>
      <c r="J24" s="34">
        <f t="shared" si="2"/>
        <v>0</v>
      </c>
      <c r="M24" s="54"/>
      <c r="N24" s="54"/>
      <c r="O24" s="54"/>
      <c r="P24" s="54"/>
      <c r="Q24" s="54"/>
      <c r="R24" s="54"/>
      <c r="S24" s="54"/>
    </row>
    <row r="25" spans="2:19" ht="15.75" customHeight="1" x14ac:dyDescent="0.25">
      <c r="B25" s="38" t="s">
        <v>42</v>
      </c>
      <c r="C25" s="18"/>
      <c r="D25" s="18"/>
      <c r="E25" s="19">
        <f t="shared" si="3"/>
        <v>0</v>
      </c>
      <c r="G25" s="13" t="s">
        <v>42</v>
      </c>
      <c r="H25" s="18"/>
      <c r="I25" s="18"/>
      <c r="J25" s="34">
        <f t="shared" si="2"/>
        <v>0</v>
      </c>
      <c r="K25" s="54"/>
      <c r="L25" s="54"/>
      <c r="M25" s="54"/>
      <c r="N25" s="54"/>
      <c r="O25" s="54"/>
      <c r="P25" s="54"/>
      <c r="Q25" s="54"/>
      <c r="R25" s="54"/>
      <c r="S25" s="54"/>
    </row>
    <row r="26" spans="2:19" ht="15.75" customHeight="1" x14ac:dyDescent="0.25">
      <c r="B26" s="42" t="s">
        <v>9</v>
      </c>
      <c r="C26" s="19">
        <f>SUM(C16:C25)</f>
        <v>5</v>
      </c>
      <c r="D26" s="19">
        <f>SUM(D16:D25)</f>
        <v>4</v>
      </c>
      <c r="E26" s="19">
        <f>SUM(E16:E25)</f>
        <v>1</v>
      </c>
      <c r="G26" s="15" t="s">
        <v>9</v>
      </c>
      <c r="H26" s="19">
        <f>SUM(H16:H25)</f>
        <v>0</v>
      </c>
      <c r="I26" s="19">
        <f>SUM(I16:I25)</f>
        <v>0</v>
      </c>
      <c r="J26" s="34">
        <f t="shared" si="2"/>
        <v>0</v>
      </c>
      <c r="K26" s="54"/>
      <c r="L26" s="48"/>
      <c r="M26" s="48"/>
      <c r="N26" s="48"/>
      <c r="O26" s="48"/>
      <c r="P26" s="54"/>
      <c r="Q26" s="54"/>
      <c r="R26" s="54"/>
      <c r="S26" s="54"/>
    </row>
    <row r="27" spans="2:19" ht="15.75" customHeight="1" x14ac:dyDescent="0.25">
      <c r="B27" s="43"/>
      <c r="G27" s="16"/>
      <c r="H27" s="17"/>
      <c r="J27" s="31"/>
      <c r="K27" s="54"/>
      <c r="L27" s="48"/>
      <c r="M27" s="48"/>
      <c r="N27" s="48"/>
      <c r="O27" s="48"/>
      <c r="P27" s="54"/>
      <c r="Q27" s="54"/>
      <c r="R27" s="54"/>
      <c r="S27" s="54"/>
    </row>
    <row r="28" spans="2:19" ht="25.5" customHeight="1" x14ac:dyDescent="0.25">
      <c r="B28" s="37" t="s">
        <v>11</v>
      </c>
      <c r="C28" s="4" t="s">
        <v>3</v>
      </c>
      <c r="D28" s="4" t="s">
        <v>4</v>
      </c>
      <c r="E28" s="12" t="s">
        <v>5</v>
      </c>
      <c r="G28" s="5" t="s">
        <v>10</v>
      </c>
      <c r="H28" s="4" t="s">
        <v>3</v>
      </c>
      <c r="I28" s="4" t="s">
        <v>4</v>
      </c>
      <c r="J28" s="33" t="s">
        <v>5</v>
      </c>
      <c r="K28" s="54"/>
      <c r="L28" s="48"/>
      <c r="M28" s="48"/>
      <c r="N28" s="48"/>
      <c r="O28" s="48"/>
      <c r="P28" s="54"/>
      <c r="Q28" s="54"/>
      <c r="R28" s="54"/>
      <c r="S28" s="54"/>
    </row>
    <row r="29" spans="2:19" ht="15.75" customHeight="1" x14ac:dyDescent="0.25">
      <c r="B29" s="38" t="s">
        <v>97</v>
      </c>
      <c r="C29" s="18"/>
      <c r="D29" s="18"/>
      <c r="E29" s="19">
        <f t="shared" ref="E29:E35" si="4">C29-D29</f>
        <v>0</v>
      </c>
      <c r="G29" s="13" t="s">
        <v>12</v>
      </c>
      <c r="H29" s="18"/>
      <c r="I29" s="18"/>
      <c r="J29" s="34">
        <f t="shared" ref="J29:J39" si="5">H29-I29</f>
        <v>0</v>
      </c>
      <c r="K29" s="54"/>
      <c r="L29" s="48" t="str">
        <f>B15</f>
        <v>LOCUINȚĂ</v>
      </c>
      <c r="M29" s="49">
        <f>C26</f>
        <v>5</v>
      </c>
      <c r="N29" s="49">
        <f>D26</f>
        <v>4</v>
      </c>
      <c r="O29" s="48"/>
      <c r="P29" s="54"/>
      <c r="Q29" s="54"/>
      <c r="R29" s="54"/>
      <c r="S29" s="54"/>
    </row>
    <row r="30" spans="2:19" ht="15.75" customHeight="1" x14ac:dyDescent="0.25">
      <c r="B30" s="44" t="s">
        <v>31</v>
      </c>
      <c r="C30" s="18"/>
      <c r="D30" s="18"/>
      <c r="E30" s="19">
        <f t="shared" si="4"/>
        <v>0</v>
      </c>
      <c r="G30" s="13" t="s">
        <v>28</v>
      </c>
      <c r="H30" s="18"/>
      <c r="I30" s="18"/>
      <c r="J30" s="34">
        <f t="shared" si="5"/>
        <v>0</v>
      </c>
      <c r="K30" s="54"/>
      <c r="L30" s="48" t="str">
        <f>B28</f>
        <v>TRANSPORT</v>
      </c>
      <c r="M30" s="49">
        <f>C36</f>
        <v>0</v>
      </c>
      <c r="N30" s="49">
        <f>D36</f>
        <v>0</v>
      </c>
      <c r="O30" s="48"/>
      <c r="P30" s="54"/>
      <c r="Q30" s="54"/>
      <c r="R30" s="54"/>
      <c r="S30" s="54"/>
    </row>
    <row r="31" spans="2:19" ht="15.75" customHeight="1" x14ac:dyDescent="0.25">
      <c r="B31" s="38" t="s">
        <v>35</v>
      </c>
      <c r="C31" s="18"/>
      <c r="D31" s="18"/>
      <c r="E31" s="19">
        <f t="shared" si="4"/>
        <v>0</v>
      </c>
      <c r="G31" s="13" t="s">
        <v>32</v>
      </c>
      <c r="H31" s="18"/>
      <c r="I31" s="18"/>
      <c r="J31" s="34">
        <f t="shared" si="5"/>
        <v>0</v>
      </c>
      <c r="K31" s="54"/>
      <c r="L31" s="48" t="str">
        <f>B38</f>
        <v>ALIMENTE</v>
      </c>
      <c r="M31" s="49">
        <f>C42</f>
        <v>0</v>
      </c>
      <c r="N31" s="49">
        <f>D42</f>
        <v>0</v>
      </c>
      <c r="O31" s="48"/>
      <c r="P31" s="54"/>
      <c r="Q31" s="54"/>
      <c r="R31" s="54"/>
      <c r="S31" s="54"/>
    </row>
    <row r="32" spans="2:19" ht="15.75" customHeight="1" x14ac:dyDescent="0.25">
      <c r="B32" s="38" t="s">
        <v>40</v>
      </c>
      <c r="C32" s="18"/>
      <c r="D32" s="18"/>
      <c r="E32" s="19">
        <f t="shared" si="4"/>
        <v>0</v>
      </c>
      <c r="G32" s="13" t="s">
        <v>36</v>
      </c>
      <c r="H32" s="18"/>
      <c r="I32" s="18"/>
      <c r="J32" s="34">
        <f t="shared" si="5"/>
        <v>0</v>
      </c>
      <c r="K32" s="54"/>
      <c r="L32" s="48" t="str">
        <f>B44</f>
        <v>ECONOMII SAU INVESTIŢII</v>
      </c>
      <c r="M32" s="49">
        <f>C54</f>
        <v>0</v>
      </c>
      <c r="N32" s="49">
        <f>D54</f>
        <v>0</v>
      </c>
      <c r="O32" s="48"/>
      <c r="P32" s="54"/>
      <c r="Q32" s="54"/>
      <c r="R32" s="54"/>
      <c r="S32" s="54"/>
    </row>
    <row r="33" spans="2:19" ht="15.75" customHeight="1" x14ac:dyDescent="0.25">
      <c r="B33" s="38" t="s">
        <v>46</v>
      </c>
      <c r="C33" s="18"/>
      <c r="D33" s="18"/>
      <c r="E33" s="19">
        <f t="shared" si="4"/>
        <v>0</v>
      </c>
      <c r="G33" s="13" t="s">
        <v>43</v>
      </c>
      <c r="H33" s="18"/>
      <c r="I33" s="18"/>
      <c r="J33" s="34">
        <f t="shared" si="5"/>
        <v>0</v>
      </c>
      <c r="K33" s="54"/>
      <c r="L33" s="48" t="str">
        <f>B56</f>
        <v>JURIDICE</v>
      </c>
      <c r="M33" s="49">
        <f>C61</f>
        <v>0</v>
      </c>
      <c r="N33" s="49">
        <f>D61</f>
        <v>0</v>
      </c>
      <c r="O33" s="48"/>
      <c r="P33" s="54"/>
      <c r="Q33" s="54"/>
      <c r="R33" s="54"/>
      <c r="S33" s="54"/>
    </row>
    <row r="34" spans="2:19" ht="15.75" customHeight="1" x14ac:dyDescent="0.25">
      <c r="B34" s="38" t="s">
        <v>50</v>
      </c>
      <c r="C34" s="18"/>
      <c r="D34" s="18"/>
      <c r="E34" s="19">
        <f t="shared" si="4"/>
        <v>0</v>
      </c>
      <c r="G34" s="13" t="s">
        <v>47</v>
      </c>
      <c r="H34" s="18"/>
      <c r="I34" s="18"/>
      <c r="J34" s="34">
        <f t="shared" si="5"/>
        <v>0</v>
      </c>
      <c r="K34" s="54"/>
      <c r="L34" s="48" t="str">
        <f>B63</f>
        <v>COPII</v>
      </c>
      <c r="M34" s="49">
        <f>C68</f>
        <v>0</v>
      </c>
      <c r="N34" s="49">
        <f>D68</f>
        <v>0</v>
      </c>
      <c r="O34" s="48"/>
      <c r="P34" s="54"/>
      <c r="Q34" s="54"/>
      <c r="R34" s="54"/>
      <c r="S34" s="54"/>
    </row>
    <row r="35" spans="2:19" ht="15.75" customHeight="1" x14ac:dyDescent="0.25">
      <c r="B35" s="38" t="s">
        <v>55</v>
      </c>
      <c r="C35" s="18"/>
      <c r="D35" s="18"/>
      <c r="E35" s="19">
        <f t="shared" si="4"/>
        <v>0</v>
      </c>
      <c r="G35" s="13" t="s">
        <v>51</v>
      </c>
      <c r="H35" s="18"/>
      <c r="I35" s="18"/>
      <c r="J35" s="34">
        <f t="shared" si="5"/>
        <v>0</v>
      </c>
      <c r="K35" s="54"/>
      <c r="L35" s="48" t="str">
        <f>G15</f>
        <v>ÎNGRIJIRE FAMILIE/PERSONALĂ</v>
      </c>
      <c r="M35" s="49">
        <f>H26</f>
        <v>0</v>
      </c>
      <c r="N35" s="49">
        <f>I26</f>
        <v>0</v>
      </c>
      <c r="O35" s="48"/>
      <c r="P35" s="54"/>
      <c r="Q35" s="54"/>
      <c r="R35" s="54"/>
      <c r="S35" s="54"/>
    </row>
    <row r="36" spans="2:19" ht="15.75" customHeight="1" x14ac:dyDescent="0.25">
      <c r="B36" s="42" t="s">
        <v>9</v>
      </c>
      <c r="C36" s="19">
        <f>SUM(C29:C35)</f>
        <v>0</v>
      </c>
      <c r="D36" s="19">
        <f>SUM(D29:D35)</f>
        <v>0</v>
      </c>
      <c r="E36" s="19">
        <f>SUM(E29:E35)</f>
        <v>0</v>
      </c>
      <c r="G36" s="13" t="s">
        <v>53</v>
      </c>
      <c r="H36" s="18"/>
      <c r="I36" s="18"/>
      <c r="J36" s="34">
        <f t="shared" si="5"/>
        <v>0</v>
      </c>
      <c r="K36" s="54"/>
      <c r="L36" s="48" t="str">
        <f>G28</f>
        <v>ÎMPRUMUTURI</v>
      </c>
      <c r="M36" s="49">
        <f>H40</f>
        <v>0</v>
      </c>
      <c r="N36" s="49">
        <f>I40</f>
        <v>0</v>
      </c>
      <c r="O36" s="48"/>
      <c r="P36" s="54"/>
      <c r="Q36" s="54"/>
      <c r="R36" s="54"/>
      <c r="S36" s="54"/>
    </row>
    <row r="37" spans="2:19" ht="15.75" customHeight="1" x14ac:dyDescent="0.25">
      <c r="B37" s="43"/>
      <c r="G37" s="13" t="s">
        <v>56</v>
      </c>
      <c r="H37" s="18"/>
      <c r="I37" s="18"/>
      <c r="J37" s="34">
        <f t="shared" si="5"/>
        <v>0</v>
      </c>
      <c r="K37" s="54"/>
      <c r="L37" s="48" t="str">
        <f>G42</f>
        <v>DISTRACȚIE</v>
      </c>
      <c r="M37" s="49">
        <f>H49</f>
        <v>0</v>
      </c>
      <c r="N37" s="49">
        <f>I49</f>
        <v>0</v>
      </c>
      <c r="O37" s="48"/>
      <c r="P37" s="54"/>
      <c r="Q37" s="54"/>
      <c r="R37" s="54"/>
      <c r="S37" s="54"/>
    </row>
    <row r="38" spans="2:19" ht="15.75" customHeight="1" x14ac:dyDescent="0.25">
      <c r="B38" s="37" t="s">
        <v>15</v>
      </c>
      <c r="C38" s="4" t="s">
        <v>3</v>
      </c>
      <c r="D38" s="4" t="s">
        <v>4</v>
      </c>
      <c r="E38" s="12" t="s">
        <v>5</v>
      </c>
      <c r="G38" s="13" t="s">
        <v>60</v>
      </c>
      <c r="H38" s="18"/>
      <c r="I38" s="18"/>
      <c r="J38" s="34">
        <f t="shared" si="5"/>
        <v>0</v>
      </c>
      <c r="K38" s="54"/>
      <c r="L38" s="48" t="str">
        <f>G51</f>
        <v>CADOURI ŞI DONAŢII</v>
      </c>
      <c r="M38" s="49">
        <f>H55</f>
        <v>0</v>
      </c>
      <c r="N38" s="49">
        <f>I55</f>
        <v>0</v>
      </c>
      <c r="O38" s="48"/>
      <c r="P38" s="54"/>
      <c r="Q38" s="54"/>
      <c r="R38" s="54"/>
      <c r="S38" s="54"/>
    </row>
    <row r="39" spans="2:19" ht="15.75" customHeight="1" x14ac:dyDescent="0.25">
      <c r="B39" s="38" t="s">
        <v>16</v>
      </c>
      <c r="C39" s="18"/>
      <c r="D39" s="18"/>
      <c r="E39" s="19">
        <f>C39-D39</f>
        <v>0</v>
      </c>
      <c r="G39" s="13" t="s">
        <v>8</v>
      </c>
      <c r="H39" s="18"/>
      <c r="I39" s="18"/>
      <c r="J39" s="34">
        <f t="shared" si="5"/>
        <v>0</v>
      </c>
      <c r="K39" s="54"/>
      <c r="L39" s="48" t="str">
        <f>G57</f>
        <v>ANIMALE DE COMPANIE</v>
      </c>
      <c r="M39" s="49">
        <f>H62</f>
        <v>0</v>
      </c>
      <c r="N39" s="49">
        <f>I62</f>
        <v>0</v>
      </c>
      <c r="O39" s="48"/>
      <c r="P39" s="54"/>
      <c r="Q39" s="54"/>
      <c r="R39" s="54"/>
      <c r="S39" s="54"/>
    </row>
    <row r="40" spans="2:19" ht="15.75" customHeight="1" x14ac:dyDescent="0.25">
      <c r="B40" s="38" t="s">
        <v>59</v>
      </c>
      <c r="C40" s="18"/>
      <c r="D40" s="18"/>
      <c r="E40" s="19">
        <f>C40-D40</f>
        <v>0</v>
      </c>
      <c r="G40" s="15" t="s">
        <v>9</v>
      </c>
      <c r="H40" s="19">
        <f>SUM(H29:H39)</f>
        <v>0</v>
      </c>
      <c r="I40" s="19">
        <f>SUM(I29:I39)</f>
        <v>0</v>
      </c>
      <c r="J40" s="34">
        <f>SUM(J29:J39)</f>
        <v>0</v>
      </c>
      <c r="K40" s="54"/>
      <c r="L40" s="48" t="str">
        <f>G64</f>
        <v>ALTELE</v>
      </c>
      <c r="M40" s="49">
        <f>H68</f>
        <v>0</v>
      </c>
      <c r="N40" s="49">
        <f>I68</f>
        <v>0</v>
      </c>
      <c r="O40" s="48"/>
      <c r="P40" s="54"/>
      <c r="Q40" s="54"/>
      <c r="R40" s="54"/>
      <c r="S40" s="54"/>
    </row>
    <row r="41" spans="2:19" ht="15.75" customHeight="1" x14ac:dyDescent="0.25">
      <c r="B41" s="38" t="s">
        <v>8</v>
      </c>
      <c r="C41" s="18"/>
      <c r="D41" s="18"/>
      <c r="E41" s="19">
        <f>C41-D41</f>
        <v>0</v>
      </c>
      <c r="J41" s="31"/>
      <c r="K41" s="54"/>
      <c r="L41" s="48"/>
      <c r="M41" s="48"/>
      <c r="N41" s="48"/>
      <c r="O41" s="48"/>
      <c r="P41" s="54"/>
      <c r="Q41" s="54"/>
      <c r="R41" s="54"/>
      <c r="S41" s="54"/>
    </row>
    <row r="42" spans="2:19" ht="15.75" customHeight="1" x14ac:dyDescent="0.25">
      <c r="B42" s="42" t="s">
        <v>9</v>
      </c>
      <c r="C42" s="19">
        <f>SUM(C39:C41)</f>
        <v>0</v>
      </c>
      <c r="D42" s="19">
        <f>SUM(D39:D41)</f>
        <v>0</v>
      </c>
      <c r="E42" s="19">
        <f>SUM(E39:E41)</f>
        <v>0</v>
      </c>
      <c r="G42" s="11" t="s">
        <v>94</v>
      </c>
      <c r="H42" s="4" t="s">
        <v>3</v>
      </c>
      <c r="I42" s="4" t="s">
        <v>4</v>
      </c>
      <c r="J42" s="33" t="s">
        <v>5</v>
      </c>
      <c r="K42" s="54"/>
      <c r="L42" s="54"/>
      <c r="M42" s="54"/>
      <c r="N42" s="54"/>
      <c r="O42" s="54"/>
      <c r="P42" s="54"/>
      <c r="Q42" s="54"/>
      <c r="R42" s="54"/>
      <c r="S42" s="54"/>
    </row>
    <row r="43" spans="2:19" ht="15.75" customHeight="1" x14ac:dyDescent="0.25">
      <c r="B43" s="43"/>
      <c r="G43" s="13" t="s">
        <v>83</v>
      </c>
      <c r="H43" s="18"/>
      <c r="I43" s="18"/>
      <c r="J43" s="34">
        <f>H43-I43</f>
        <v>0</v>
      </c>
      <c r="K43" s="48"/>
      <c r="L43" s="48"/>
      <c r="M43" s="54"/>
      <c r="N43" s="54"/>
      <c r="O43" s="54"/>
      <c r="P43" s="54"/>
      <c r="Q43" s="54"/>
      <c r="R43" s="54"/>
    </row>
    <row r="44" spans="2:19" ht="15.75" customHeight="1" x14ac:dyDescent="0.25">
      <c r="B44" s="37" t="s">
        <v>13</v>
      </c>
      <c r="C44" s="4" t="s">
        <v>3</v>
      </c>
      <c r="D44" s="4" t="s">
        <v>4</v>
      </c>
      <c r="E44" s="12" t="s">
        <v>5</v>
      </c>
      <c r="G44" s="13" t="s">
        <v>98</v>
      </c>
      <c r="H44" s="18"/>
      <c r="I44" s="18"/>
      <c r="J44" s="34">
        <f>H44-I44</f>
        <v>0</v>
      </c>
      <c r="K44" s="48"/>
      <c r="L44" s="48"/>
      <c r="M44" s="54"/>
      <c r="N44" s="54"/>
      <c r="O44" s="54"/>
      <c r="P44" s="54"/>
      <c r="Q44" s="54"/>
      <c r="R44" s="54"/>
    </row>
    <row r="45" spans="2:19" ht="15.75" customHeight="1" x14ac:dyDescent="0.25">
      <c r="B45" s="38" t="s">
        <v>29</v>
      </c>
      <c r="C45" s="18"/>
      <c r="D45" s="18"/>
      <c r="E45" s="19">
        <f>C45-D45</f>
        <v>0</v>
      </c>
      <c r="G45" s="13" t="s">
        <v>101</v>
      </c>
      <c r="H45" s="18"/>
      <c r="I45" s="18"/>
      <c r="J45" s="34">
        <f>H45-I45</f>
        <v>0</v>
      </c>
      <c r="M45" s="54"/>
      <c r="N45" s="54"/>
      <c r="O45" s="54"/>
      <c r="P45" s="54"/>
      <c r="Q45" s="54"/>
      <c r="R45" s="54"/>
    </row>
    <row r="46" spans="2:19" ht="15.75" customHeight="1" x14ac:dyDescent="0.25">
      <c r="B46" s="38" t="s">
        <v>33</v>
      </c>
      <c r="C46" s="18"/>
      <c r="D46" s="18"/>
      <c r="E46" s="19">
        <f>C46-D46</f>
        <v>0</v>
      </c>
      <c r="G46" s="13" t="s">
        <v>41</v>
      </c>
      <c r="H46" s="18"/>
      <c r="I46" s="18"/>
      <c r="J46" s="34">
        <f>H46-I46</f>
        <v>0</v>
      </c>
      <c r="M46" s="54"/>
      <c r="N46" s="54"/>
      <c r="O46" s="54"/>
      <c r="P46" s="54"/>
      <c r="Q46" s="54"/>
      <c r="R46" s="54"/>
    </row>
    <row r="47" spans="2:19" ht="15.75" customHeight="1" x14ac:dyDescent="0.25">
      <c r="B47" s="38" t="s">
        <v>37</v>
      </c>
      <c r="C47" s="18"/>
      <c r="D47" s="18"/>
      <c r="E47" s="19">
        <f t="shared" ref="E47:E53" si="6">C47-D47</f>
        <v>0</v>
      </c>
      <c r="G47" s="13" t="s">
        <v>73</v>
      </c>
      <c r="H47" s="18"/>
      <c r="I47" s="18"/>
      <c r="J47" s="34">
        <f t="shared" ref="J47:J48" si="7">H47-I47</f>
        <v>0</v>
      </c>
      <c r="M47" s="54"/>
      <c r="N47" s="54"/>
      <c r="O47" s="54"/>
      <c r="P47" s="54"/>
      <c r="Q47" s="54"/>
      <c r="R47" s="54"/>
    </row>
    <row r="48" spans="2:19" ht="15.75" customHeight="1" x14ac:dyDescent="0.25">
      <c r="B48" s="38" t="s">
        <v>14</v>
      </c>
      <c r="C48" s="18"/>
      <c r="D48" s="18"/>
      <c r="E48" s="19">
        <f t="shared" si="6"/>
        <v>0</v>
      </c>
      <c r="G48" s="13" t="s">
        <v>42</v>
      </c>
      <c r="H48" s="18"/>
      <c r="I48" s="18"/>
      <c r="J48" s="34">
        <f t="shared" si="7"/>
        <v>0</v>
      </c>
      <c r="M48" s="54"/>
      <c r="N48" s="54"/>
      <c r="O48" s="54"/>
      <c r="P48" s="54"/>
      <c r="Q48" s="54"/>
      <c r="R48" s="54"/>
    </row>
    <row r="49" spans="2:18" ht="15.75" customHeight="1" x14ac:dyDescent="0.25">
      <c r="B49" s="38" t="s">
        <v>87</v>
      </c>
      <c r="C49" s="18"/>
      <c r="D49" s="18"/>
      <c r="E49" s="19">
        <f t="shared" si="6"/>
        <v>0</v>
      </c>
      <c r="G49" s="15" t="s">
        <v>9</v>
      </c>
      <c r="H49" s="19">
        <f>SUM(H43:H48)</f>
        <v>0</v>
      </c>
      <c r="I49" s="19">
        <f>SUM(I43:I48)</f>
        <v>0</v>
      </c>
      <c r="J49" s="34">
        <f>SUM(J43:J48)</f>
        <v>0</v>
      </c>
      <c r="M49" s="54"/>
      <c r="N49" s="54"/>
      <c r="O49" s="54"/>
      <c r="P49" s="54"/>
      <c r="Q49" s="54"/>
      <c r="R49" s="54"/>
    </row>
    <row r="50" spans="2:18" ht="15.75" customHeight="1" x14ac:dyDescent="0.25">
      <c r="B50" s="38" t="s">
        <v>89</v>
      </c>
      <c r="C50" s="18"/>
      <c r="D50" s="18"/>
      <c r="E50" s="19">
        <f t="shared" si="6"/>
        <v>0</v>
      </c>
      <c r="J50" s="31"/>
    </row>
    <row r="51" spans="2:18" ht="15.75" customHeight="1" x14ac:dyDescent="0.25">
      <c r="B51" s="38" t="s">
        <v>88</v>
      </c>
      <c r="C51" s="18"/>
      <c r="D51" s="18"/>
      <c r="E51" s="19">
        <f t="shared" si="6"/>
        <v>0</v>
      </c>
      <c r="G51" s="11" t="s">
        <v>17</v>
      </c>
      <c r="H51" s="4" t="s">
        <v>3</v>
      </c>
      <c r="I51" s="4" t="s">
        <v>4</v>
      </c>
      <c r="J51" s="33" t="s">
        <v>5</v>
      </c>
    </row>
    <row r="52" spans="2:18" ht="15.75" customHeight="1" x14ac:dyDescent="0.25">
      <c r="B52" s="38" t="s">
        <v>8</v>
      </c>
      <c r="C52" s="18"/>
      <c r="D52" s="18"/>
      <c r="E52" s="19">
        <f t="shared" si="6"/>
        <v>0</v>
      </c>
      <c r="G52" s="13" t="s">
        <v>18</v>
      </c>
      <c r="H52" s="18"/>
      <c r="I52" s="18"/>
      <c r="J52" s="34">
        <f>H52-I52</f>
        <v>0</v>
      </c>
    </row>
    <row r="53" spans="2:18" ht="15.75" customHeight="1" x14ac:dyDescent="0.25">
      <c r="B53" s="38" t="s">
        <v>8</v>
      </c>
      <c r="C53" s="18"/>
      <c r="D53" s="18"/>
      <c r="E53" s="19">
        <f t="shared" si="6"/>
        <v>0</v>
      </c>
      <c r="G53" s="13" t="s">
        <v>19</v>
      </c>
      <c r="H53" s="18"/>
      <c r="I53" s="18"/>
      <c r="J53" s="34">
        <f>H53-I53</f>
        <v>0</v>
      </c>
    </row>
    <row r="54" spans="2:18" ht="15.75" customHeight="1" x14ac:dyDescent="0.25">
      <c r="B54" s="42" t="s">
        <v>9</v>
      </c>
      <c r="C54" s="19">
        <f>SUM(C45:C53)</f>
        <v>0</v>
      </c>
      <c r="D54" s="19">
        <f>SUM(D45:D53)</f>
        <v>0</v>
      </c>
      <c r="E54" s="19">
        <f>SUM(E45:E53)</f>
        <v>0</v>
      </c>
      <c r="G54" s="13" t="s">
        <v>20</v>
      </c>
      <c r="H54" s="18"/>
      <c r="I54" s="18"/>
      <c r="J54" s="34">
        <f>H54-I54</f>
        <v>0</v>
      </c>
    </row>
    <row r="55" spans="2:18" ht="15.75" customHeight="1" x14ac:dyDescent="0.25">
      <c r="B55" s="36"/>
      <c r="G55" s="15" t="s">
        <v>9</v>
      </c>
      <c r="H55" s="19">
        <f>SUM(H52:H54)</f>
        <v>0</v>
      </c>
      <c r="I55" s="19">
        <f>SUM(I52:I54)</f>
        <v>0</v>
      </c>
      <c r="J55" s="34">
        <f>SUM(J52:J54)</f>
        <v>0</v>
      </c>
    </row>
    <row r="56" spans="2:18" ht="15.75" customHeight="1" x14ac:dyDescent="0.25">
      <c r="B56" s="37" t="s">
        <v>21</v>
      </c>
      <c r="C56" s="4" t="s">
        <v>3</v>
      </c>
      <c r="D56" s="4" t="s">
        <v>4</v>
      </c>
      <c r="E56" s="12" t="s">
        <v>5</v>
      </c>
      <c r="J56" s="31"/>
    </row>
    <row r="57" spans="2:18" ht="15.75" customHeight="1" x14ac:dyDescent="0.25">
      <c r="B57" s="38" t="s">
        <v>22</v>
      </c>
      <c r="C57" s="18"/>
      <c r="D57" s="18"/>
      <c r="E57" s="19">
        <f>C57-D57</f>
        <v>0</v>
      </c>
      <c r="G57" s="11" t="s">
        <v>74</v>
      </c>
      <c r="H57" s="4" t="s">
        <v>3</v>
      </c>
      <c r="I57" s="4" t="s">
        <v>4</v>
      </c>
      <c r="J57" s="33" t="s">
        <v>5</v>
      </c>
    </row>
    <row r="58" spans="2:18" ht="15.75" customHeight="1" x14ac:dyDescent="0.25">
      <c r="B58" s="38" t="s">
        <v>23</v>
      </c>
      <c r="C58" s="18"/>
      <c r="D58" s="18"/>
      <c r="E58" s="19">
        <f>C58-D58</f>
        <v>0</v>
      </c>
      <c r="G58" s="13" t="s">
        <v>75</v>
      </c>
      <c r="H58" s="18"/>
      <c r="I58" s="18"/>
      <c r="J58" s="34">
        <f>H58-I58</f>
        <v>0</v>
      </c>
    </row>
    <row r="59" spans="2:18" ht="15.75" customHeight="1" x14ac:dyDescent="0.25">
      <c r="B59" s="38" t="s">
        <v>24</v>
      </c>
      <c r="C59" s="18"/>
      <c r="D59" s="18"/>
      <c r="E59" s="19">
        <f>C59-D59</f>
        <v>0</v>
      </c>
      <c r="G59" s="13" t="s">
        <v>76</v>
      </c>
      <c r="H59" s="18"/>
      <c r="I59" s="18"/>
      <c r="J59" s="34">
        <f>H59-I59</f>
        <v>0</v>
      </c>
    </row>
    <row r="60" spans="2:18" ht="15.75" customHeight="1" x14ac:dyDescent="0.25">
      <c r="B60" s="38" t="s">
        <v>8</v>
      </c>
      <c r="C60" s="18"/>
      <c r="D60" s="18"/>
      <c r="E60" s="19">
        <f>C60-D60</f>
        <v>0</v>
      </c>
      <c r="G60" s="13" t="s">
        <v>77</v>
      </c>
      <c r="H60" s="18"/>
      <c r="I60" s="18"/>
      <c r="J60" s="34">
        <f t="shared" ref="J60:J61" si="8">H60-I60</f>
        <v>0</v>
      </c>
    </row>
    <row r="61" spans="2:18" ht="15.75" customHeight="1" x14ac:dyDescent="0.25">
      <c r="B61" s="42" t="s">
        <v>9</v>
      </c>
      <c r="C61" s="19">
        <f>SUM(C57:C60)</f>
        <v>0</v>
      </c>
      <c r="D61" s="19">
        <f>SUM(D57:D60)</f>
        <v>0</v>
      </c>
      <c r="E61" s="19">
        <f>SUM(E57:E60)</f>
        <v>0</v>
      </c>
      <c r="G61" s="13" t="s">
        <v>8</v>
      </c>
      <c r="H61" s="18"/>
      <c r="I61" s="18"/>
      <c r="J61" s="34">
        <f t="shared" si="8"/>
        <v>0</v>
      </c>
    </row>
    <row r="62" spans="2:18" ht="15.75" customHeight="1" x14ac:dyDescent="0.25">
      <c r="B62" s="36"/>
      <c r="G62" s="15" t="s">
        <v>9</v>
      </c>
      <c r="H62" s="19">
        <f>SUM(H58:H61)</f>
        <v>0</v>
      </c>
      <c r="I62" s="19">
        <f>SUM(I58:I61)</f>
        <v>0</v>
      </c>
      <c r="J62" s="34">
        <f>SUM(J58:J61)</f>
        <v>0</v>
      </c>
    </row>
    <row r="63" spans="2:18" ht="15.75" customHeight="1" x14ac:dyDescent="0.25">
      <c r="B63" s="37" t="s">
        <v>78</v>
      </c>
      <c r="C63" s="4" t="s">
        <v>3</v>
      </c>
      <c r="D63" s="4" t="s">
        <v>4</v>
      </c>
      <c r="E63" s="12" t="s">
        <v>5</v>
      </c>
      <c r="J63" s="31"/>
    </row>
    <row r="64" spans="2:18"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row>
    <row r="66" spans="2:15" x14ac:dyDescent="0.25">
      <c r="B66" s="38" t="s">
        <v>42</v>
      </c>
      <c r="C66" s="18"/>
      <c r="D66" s="18"/>
      <c r="E66" s="19">
        <f>C66-D66</f>
        <v>0</v>
      </c>
      <c r="G66" s="13" t="s">
        <v>85</v>
      </c>
      <c r="H66" s="18"/>
      <c r="I66" s="18"/>
      <c r="J66" s="34">
        <f>H66-I66</f>
        <v>0</v>
      </c>
      <c r="L66" s="78" t="s">
        <v>72</v>
      </c>
      <c r="M66" s="78"/>
      <c r="N66" s="78"/>
      <c r="O66" s="79" t="e">
        <f>'Luna Ianuarie'!H40/'Luna Ianuarie'!C11</f>
        <v>#DIV/0!</v>
      </c>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c r="L68" s="78"/>
      <c r="M68" s="78"/>
      <c r="N68" s="78"/>
      <c r="O68" s="79"/>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FCAE-D1C3-4150-9161-A2F42B89C8A0}">
  <sheetPr>
    <tabColor indexed="54"/>
  </sheetPr>
  <dimension ref="B1:P78"/>
  <sheetViews>
    <sheetView showGridLines="0" tabSelected="1" zoomScale="60" zoomScaleNormal="60" zoomScalePageLayoutView="50" workbookViewId="0">
      <pane ySplit="13" topLeftCell="A14" activePane="bottomLeft" state="frozen"/>
      <selection pane="bottomLeft" activeCell="C50" sqref="C50"/>
    </sheetView>
  </sheetViews>
  <sheetFormatPr defaultColWidth="9.1796875" defaultRowHeight="12.5" x14ac:dyDescent="0.25"/>
  <cols>
    <col min="1" max="1" width="1.7265625" style="1" customWidth="1"/>
    <col min="2" max="2" width="31.36328125" style="2" customWidth="1"/>
    <col min="3" max="4" width="11.7265625" style="1" customWidth="1"/>
    <col min="5" max="5" width="14.1796875" style="1" customWidth="1"/>
    <col min="6" max="6" width="2.81640625" style="1" customWidth="1"/>
    <col min="7" max="7" width="32" style="1" customWidth="1"/>
    <col min="8" max="10" width="11.7265625" style="1" customWidth="1"/>
    <col min="11" max="11" width="9.1796875" style="1"/>
    <col min="12" max="12" width="9.1796875" style="48"/>
    <col min="13" max="13" width="9.1796875" style="48" customWidth="1"/>
    <col min="14" max="14" width="9.1796875" style="48"/>
    <col min="15" max="16384" width="9.1796875" style="1"/>
  </cols>
  <sheetData>
    <row r="1" spans="2:14" s="3" customFormat="1" ht="12.75" customHeight="1" x14ac:dyDescent="0.65">
      <c r="B1" s="35"/>
      <c r="C1" s="7"/>
      <c r="D1" s="7"/>
      <c r="E1" s="7"/>
      <c r="F1" s="7"/>
      <c r="G1" s="7"/>
      <c r="H1" s="7"/>
      <c r="I1" s="7"/>
      <c r="J1" s="30"/>
      <c r="L1" s="50"/>
      <c r="M1" s="50"/>
      <c r="N1" s="50"/>
    </row>
    <row r="2" spans="2:14" s="3" customFormat="1" ht="12.75" customHeight="1" x14ac:dyDescent="0.25">
      <c r="B2" s="80" t="s">
        <v>81</v>
      </c>
      <c r="C2" s="81"/>
      <c r="D2" s="81"/>
      <c r="E2" s="81"/>
      <c r="F2" s="46"/>
      <c r="G2" s="81" t="s">
        <v>82</v>
      </c>
      <c r="H2" s="46"/>
      <c r="I2" s="46"/>
      <c r="J2" s="47"/>
      <c r="L2" s="50"/>
      <c r="M2" s="50"/>
      <c r="N2" s="50"/>
    </row>
    <row r="3" spans="2:14" ht="12.75" customHeight="1" x14ac:dyDescent="0.25">
      <c r="B3" s="80"/>
      <c r="C3" s="81"/>
      <c r="D3" s="81"/>
      <c r="E3" s="81"/>
      <c r="F3" s="46"/>
      <c r="G3" s="81"/>
      <c r="H3" s="46"/>
      <c r="I3" s="46"/>
      <c r="J3" s="47"/>
    </row>
    <row r="4" spans="2:14" ht="21" customHeight="1" x14ac:dyDescent="0.25">
      <c r="B4" s="80"/>
      <c r="C4" s="81"/>
      <c r="D4" s="81"/>
      <c r="E4" s="81"/>
      <c r="F4" s="46"/>
      <c r="G4" s="82"/>
      <c r="H4" s="46"/>
      <c r="I4" s="46"/>
      <c r="J4" s="47"/>
    </row>
    <row r="5" spans="2:14" ht="16" customHeight="1" x14ac:dyDescent="0.25">
      <c r="B5" s="36"/>
      <c r="C5" s="8"/>
      <c r="D5" s="8"/>
      <c r="F5" s="6"/>
      <c r="J5" s="31"/>
    </row>
    <row r="6" spans="2:14" ht="16" customHeight="1" x14ac:dyDescent="0.25">
      <c r="B6" s="37" t="s">
        <v>65</v>
      </c>
      <c r="C6" s="11" t="s">
        <v>70</v>
      </c>
      <c r="D6" s="11" t="s">
        <v>63</v>
      </c>
      <c r="E6" s="11" t="s">
        <v>67</v>
      </c>
      <c r="F6" s="21"/>
      <c r="G6" s="66" t="s">
        <v>71</v>
      </c>
      <c r="H6" s="67"/>
      <c r="I6" s="68"/>
      <c r="J6" s="75">
        <f>C11-C13</f>
        <v>0</v>
      </c>
    </row>
    <row r="7" spans="2:14" ht="16" customHeight="1" x14ac:dyDescent="0.25">
      <c r="B7" s="38" t="s">
        <v>0</v>
      </c>
      <c r="C7" s="18"/>
      <c r="D7" s="20"/>
      <c r="E7" s="19">
        <f>C7-D7</f>
        <v>0</v>
      </c>
      <c r="F7" s="21"/>
      <c r="G7" s="69"/>
      <c r="H7" s="70"/>
      <c r="I7" s="71"/>
      <c r="J7" s="76"/>
    </row>
    <row r="8" spans="2:14" ht="16" customHeight="1" x14ac:dyDescent="0.25">
      <c r="B8" s="38" t="s">
        <v>64</v>
      </c>
      <c r="C8" s="18"/>
      <c r="D8" s="20"/>
      <c r="E8" s="19">
        <f t="shared" ref="E8:E10" si="0">C8-D8</f>
        <v>0</v>
      </c>
      <c r="F8" s="21"/>
      <c r="G8" s="72"/>
      <c r="H8" s="73"/>
      <c r="I8" s="74"/>
      <c r="J8" s="77"/>
    </row>
    <row r="9" spans="2:14" ht="16" customHeight="1" x14ac:dyDescent="0.25">
      <c r="B9" s="38" t="s">
        <v>1</v>
      </c>
      <c r="C9" s="18"/>
      <c r="D9" s="20"/>
      <c r="E9" s="19">
        <f t="shared" si="0"/>
        <v>0</v>
      </c>
      <c r="F9" s="21"/>
      <c r="G9" s="66" t="s">
        <v>25</v>
      </c>
      <c r="H9" s="67"/>
      <c r="I9" s="68"/>
      <c r="J9" s="75">
        <f>D11-D13</f>
        <v>0</v>
      </c>
    </row>
    <row r="10" spans="2:14" ht="16" customHeight="1" thickBot="1" x14ac:dyDescent="0.3">
      <c r="B10" s="38" t="s">
        <v>99</v>
      </c>
      <c r="C10" s="22"/>
      <c r="D10" s="23"/>
      <c r="E10" s="19">
        <f t="shared" si="0"/>
        <v>0</v>
      </c>
      <c r="F10" s="21"/>
      <c r="G10" s="72"/>
      <c r="H10" s="73"/>
      <c r="I10" s="74"/>
      <c r="J10" s="77"/>
    </row>
    <row r="11" spans="2:14" ht="16" customHeight="1" x14ac:dyDescent="0.25">
      <c r="B11" s="39" t="s">
        <v>66</v>
      </c>
      <c r="C11" s="24">
        <f>SUM(C7:C10)</f>
        <v>0</v>
      </c>
      <c r="D11" s="24">
        <f t="shared" ref="D11:E11" si="1">SUM(D7:D10)</f>
        <v>0</v>
      </c>
      <c r="E11" s="25">
        <f t="shared" si="1"/>
        <v>0</v>
      </c>
      <c r="G11" s="66" t="s">
        <v>2</v>
      </c>
      <c r="H11" s="67"/>
      <c r="I11" s="68"/>
      <c r="J11" s="75">
        <f>J9-J6</f>
        <v>0</v>
      </c>
    </row>
    <row r="12" spans="2:14" ht="16" customHeight="1" x14ac:dyDescent="0.25">
      <c r="B12" s="40"/>
      <c r="C12" s="28" t="s">
        <v>70</v>
      </c>
      <c r="D12" s="28" t="s">
        <v>63</v>
      </c>
      <c r="E12" s="29" t="s">
        <v>69</v>
      </c>
      <c r="G12" s="69"/>
      <c r="H12" s="70"/>
      <c r="I12" s="71"/>
      <c r="J12" s="76"/>
    </row>
    <row r="13" spans="2:14"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4" ht="15.75" customHeight="1" x14ac:dyDescent="0.25">
      <c r="B14" s="36"/>
      <c r="C14" s="2"/>
      <c r="D14" s="9"/>
      <c r="E14" s="10"/>
      <c r="F14" s="8"/>
      <c r="G14" s="8"/>
      <c r="H14" s="8"/>
      <c r="I14" s="8"/>
      <c r="J14" s="32"/>
    </row>
    <row r="15" spans="2:14" ht="36" customHeight="1" x14ac:dyDescent="0.25">
      <c r="B15" s="37" t="s">
        <v>61</v>
      </c>
      <c r="C15" s="4" t="s">
        <v>3</v>
      </c>
      <c r="D15" s="4" t="s">
        <v>4</v>
      </c>
      <c r="E15" s="12" t="s">
        <v>5</v>
      </c>
      <c r="G15" s="5" t="s">
        <v>62</v>
      </c>
      <c r="H15" s="4" t="s">
        <v>3</v>
      </c>
      <c r="I15" s="4" t="s">
        <v>4</v>
      </c>
      <c r="J15" s="33" t="s">
        <v>5</v>
      </c>
    </row>
    <row r="16" spans="2:14" ht="15.75" customHeight="1" x14ac:dyDescent="0.25">
      <c r="B16" s="38" t="s">
        <v>26</v>
      </c>
      <c r="C16" s="18"/>
      <c r="D16" s="18"/>
      <c r="E16" s="19">
        <f t="shared" ref="E16:E25" si="2">C16-D16</f>
        <v>0</v>
      </c>
      <c r="G16" s="14" t="s">
        <v>27</v>
      </c>
      <c r="H16" s="18"/>
      <c r="I16" s="18"/>
      <c r="J16" s="34">
        <f t="shared" ref="J16:J26" si="3">H16-I16</f>
        <v>0</v>
      </c>
    </row>
    <row r="17" spans="2:16" ht="15.75" customHeight="1" x14ac:dyDescent="0.25">
      <c r="B17" s="38" t="s">
        <v>7</v>
      </c>
      <c r="C17" s="18"/>
      <c r="D17" s="18"/>
      <c r="E17" s="19">
        <f t="shared" si="2"/>
        <v>0</v>
      </c>
      <c r="G17" s="13" t="s">
        <v>30</v>
      </c>
      <c r="H17" s="18"/>
      <c r="I17" s="18"/>
      <c r="J17" s="34">
        <f t="shared" si="3"/>
        <v>0</v>
      </c>
    </row>
    <row r="18" spans="2:16" ht="15.75" customHeight="1" x14ac:dyDescent="0.25">
      <c r="B18" s="38" t="s">
        <v>96</v>
      </c>
      <c r="C18" s="18"/>
      <c r="D18" s="18"/>
      <c r="E18" s="19">
        <f t="shared" si="2"/>
        <v>0</v>
      </c>
      <c r="G18" s="13" t="s">
        <v>34</v>
      </c>
      <c r="H18" s="18"/>
      <c r="I18" s="18"/>
      <c r="J18" s="34">
        <f t="shared" si="3"/>
        <v>0</v>
      </c>
    </row>
    <row r="19" spans="2:16" ht="15.75" customHeight="1" x14ac:dyDescent="0.25">
      <c r="B19" s="38" t="s">
        <v>38</v>
      </c>
      <c r="C19" s="18"/>
      <c r="D19" s="18"/>
      <c r="E19" s="19">
        <f t="shared" si="2"/>
        <v>0</v>
      </c>
      <c r="G19" s="13" t="s">
        <v>39</v>
      </c>
      <c r="H19" s="18"/>
      <c r="I19" s="18"/>
      <c r="J19" s="34">
        <f t="shared" si="3"/>
        <v>0</v>
      </c>
    </row>
    <row r="20" spans="2:16" ht="15.75" customHeight="1" x14ac:dyDescent="0.25">
      <c r="B20" s="38" t="s">
        <v>44</v>
      </c>
      <c r="C20" s="18"/>
      <c r="D20" s="18"/>
      <c r="E20" s="19">
        <f t="shared" si="2"/>
        <v>0</v>
      </c>
      <c r="G20" s="13" t="s">
        <v>45</v>
      </c>
      <c r="H20" s="18"/>
      <c r="I20" s="18"/>
      <c r="J20" s="34">
        <f t="shared" si="3"/>
        <v>0</v>
      </c>
    </row>
    <row r="21" spans="2:16" ht="15.75" customHeight="1" x14ac:dyDescent="0.25">
      <c r="B21" s="38" t="s">
        <v>48</v>
      </c>
      <c r="C21" s="18"/>
      <c r="D21" s="18"/>
      <c r="E21" s="19">
        <f t="shared" si="2"/>
        <v>0</v>
      </c>
      <c r="G21" s="13" t="s">
        <v>49</v>
      </c>
      <c r="H21" s="18"/>
      <c r="I21" s="18"/>
      <c r="J21" s="34">
        <f t="shared" si="3"/>
        <v>0</v>
      </c>
      <c r="L21" s="55"/>
      <c r="M21" s="55"/>
      <c r="N21" s="55"/>
      <c r="O21" s="55"/>
      <c r="P21" s="55"/>
    </row>
    <row r="22" spans="2:16" ht="15.75" customHeight="1" x14ac:dyDescent="0.25">
      <c r="B22" s="38" t="s">
        <v>6</v>
      </c>
      <c r="C22" s="18"/>
      <c r="D22" s="18"/>
      <c r="E22" s="19">
        <f t="shared" si="2"/>
        <v>0</v>
      </c>
      <c r="G22" s="13" t="s">
        <v>104</v>
      </c>
      <c r="H22" s="18"/>
      <c r="I22" s="18"/>
      <c r="J22" s="34">
        <f t="shared" si="3"/>
        <v>0</v>
      </c>
      <c r="L22" s="55"/>
      <c r="M22" s="55"/>
      <c r="N22" s="55"/>
      <c r="O22" s="55"/>
      <c r="P22" s="55"/>
    </row>
    <row r="23" spans="2:16" ht="15.75" customHeight="1" x14ac:dyDescent="0.25">
      <c r="B23" s="38" t="s">
        <v>54</v>
      </c>
      <c r="C23" s="18"/>
      <c r="D23" s="18"/>
      <c r="E23" s="19">
        <f t="shared" si="2"/>
        <v>0</v>
      </c>
      <c r="G23" s="13" t="s">
        <v>105</v>
      </c>
      <c r="H23" s="18"/>
      <c r="I23" s="18"/>
      <c r="J23" s="34">
        <f t="shared" si="3"/>
        <v>0</v>
      </c>
      <c r="L23" s="55"/>
      <c r="M23" s="55"/>
      <c r="N23" s="55"/>
      <c r="O23" s="55"/>
      <c r="P23" s="55"/>
    </row>
    <row r="24" spans="2:16" ht="15.75" customHeight="1" x14ac:dyDescent="0.25">
      <c r="B24" s="38" t="s">
        <v>57</v>
      </c>
      <c r="C24" s="18"/>
      <c r="D24" s="18"/>
      <c r="E24" s="19">
        <f t="shared" si="2"/>
        <v>0</v>
      </c>
      <c r="G24" s="13" t="s">
        <v>58</v>
      </c>
      <c r="H24" s="18"/>
      <c r="I24" s="18"/>
      <c r="J24" s="34">
        <f t="shared" si="3"/>
        <v>0</v>
      </c>
      <c r="L24" s="55"/>
      <c r="M24" s="55"/>
      <c r="N24" s="55"/>
      <c r="O24" s="55"/>
      <c r="P24" s="55"/>
    </row>
    <row r="25" spans="2:16" ht="15.75" customHeight="1" x14ac:dyDescent="0.25">
      <c r="B25" s="38" t="s">
        <v>42</v>
      </c>
      <c r="C25" s="18"/>
      <c r="D25" s="18"/>
      <c r="E25" s="19">
        <f t="shared" si="2"/>
        <v>0</v>
      </c>
      <c r="G25" s="13" t="s">
        <v>106</v>
      </c>
      <c r="H25" s="18"/>
      <c r="I25" s="18"/>
      <c r="J25" s="34">
        <f t="shared" si="3"/>
        <v>0</v>
      </c>
      <c r="L25" s="55"/>
      <c r="M25" s="55"/>
      <c r="N25" s="55"/>
      <c r="O25" s="55"/>
      <c r="P25" s="55"/>
    </row>
    <row r="26" spans="2:16" ht="15.75" customHeight="1" x14ac:dyDescent="0.25">
      <c r="B26" s="42" t="s">
        <v>9</v>
      </c>
      <c r="C26" s="19">
        <f>SUM(C16:C25)</f>
        <v>0</v>
      </c>
      <c r="D26" s="19">
        <f>SUM(D16:D25)</f>
        <v>0</v>
      </c>
      <c r="E26" s="19">
        <f>SUM(E16:E25)</f>
        <v>0</v>
      </c>
      <c r="G26" s="15" t="s">
        <v>9</v>
      </c>
      <c r="H26" s="19">
        <f>SUM(H16:H25)</f>
        <v>0</v>
      </c>
      <c r="I26" s="19">
        <f>SUM(I16:I25)</f>
        <v>0</v>
      </c>
      <c r="J26" s="34">
        <f t="shared" si="3"/>
        <v>0</v>
      </c>
      <c r="L26" s="56"/>
      <c r="M26" s="56"/>
      <c r="N26" s="56"/>
      <c r="O26" s="55"/>
      <c r="P26" s="55"/>
    </row>
    <row r="27" spans="2:16" ht="15.75" customHeight="1" x14ac:dyDescent="0.25">
      <c r="B27" s="43"/>
      <c r="G27" s="16"/>
      <c r="H27" s="17"/>
      <c r="J27" s="31"/>
      <c r="L27" s="56"/>
      <c r="M27" s="56"/>
      <c r="N27" s="56"/>
      <c r="O27" s="55"/>
      <c r="P27" s="55"/>
    </row>
    <row r="28" spans="2:16" ht="25.5" customHeight="1" x14ac:dyDescent="0.25">
      <c r="B28" s="37" t="s">
        <v>11</v>
      </c>
      <c r="C28" s="4" t="s">
        <v>3</v>
      </c>
      <c r="D28" s="4" t="s">
        <v>4</v>
      </c>
      <c r="E28" s="12" t="s">
        <v>5</v>
      </c>
      <c r="G28" s="5" t="s">
        <v>10</v>
      </c>
      <c r="H28" s="4" t="s">
        <v>3</v>
      </c>
      <c r="I28" s="4" t="s">
        <v>4</v>
      </c>
      <c r="J28" s="33" t="s">
        <v>5</v>
      </c>
      <c r="L28" s="56"/>
      <c r="M28" s="56"/>
      <c r="N28" s="56"/>
      <c r="O28" s="55"/>
      <c r="P28" s="55"/>
    </row>
    <row r="29" spans="2:16" ht="15.75" customHeight="1" x14ac:dyDescent="0.25">
      <c r="B29" s="38" t="s">
        <v>97</v>
      </c>
      <c r="C29" s="18"/>
      <c r="D29" s="18"/>
      <c r="E29" s="19">
        <f t="shared" ref="E29:E35" si="4">C29-D29</f>
        <v>0</v>
      </c>
      <c r="G29" s="13" t="s">
        <v>12</v>
      </c>
      <c r="H29" s="18"/>
      <c r="I29" s="18"/>
      <c r="J29" s="34">
        <f t="shared" ref="J29:J39" si="5">H29-I29</f>
        <v>0</v>
      </c>
      <c r="L29" s="58"/>
      <c r="M29" s="59"/>
      <c r="N29" s="57">
        <f>D26</f>
        <v>0</v>
      </c>
      <c r="O29" s="55"/>
      <c r="P29" s="55"/>
    </row>
    <row r="30" spans="2:16" ht="15.75" customHeight="1" x14ac:dyDescent="0.25">
      <c r="B30" s="44" t="s">
        <v>31</v>
      </c>
      <c r="C30" s="18"/>
      <c r="D30" s="18"/>
      <c r="E30" s="19">
        <f t="shared" si="4"/>
        <v>0</v>
      </c>
      <c r="G30" s="13" t="s">
        <v>28</v>
      </c>
      <c r="H30" s="18"/>
      <c r="I30" s="18"/>
      <c r="J30" s="34">
        <f t="shared" si="5"/>
        <v>0</v>
      </c>
      <c r="L30" s="58"/>
      <c r="M30" s="59"/>
      <c r="N30" s="57">
        <f t="shared" ref="N30" si="6">D27</f>
        <v>0</v>
      </c>
      <c r="O30" s="55"/>
      <c r="P30" s="55"/>
    </row>
    <row r="31" spans="2:16" ht="15.75" customHeight="1" x14ac:dyDescent="0.25">
      <c r="B31" s="38" t="s">
        <v>35</v>
      </c>
      <c r="C31" s="18"/>
      <c r="D31" s="18"/>
      <c r="E31" s="19">
        <f t="shared" si="4"/>
        <v>0</v>
      </c>
      <c r="G31" s="13" t="s">
        <v>32</v>
      </c>
      <c r="H31" s="18"/>
      <c r="I31" s="18"/>
      <c r="J31" s="34">
        <f t="shared" si="5"/>
        <v>0</v>
      </c>
      <c r="L31" s="58"/>
      <c r="M31" s="59"/>
      <c r="N31" s="57" t="str">
        <f t="shared" ref="N31" si="7">D28</f>
        <v>Cost real</v>
      </c>
      <c r="O31" s="55"/>
      <c r="P31" s="55"/>
    </row>
    <row r="32" spans="2:16" ht="15.75" customHeight="1" x14ac:dyDescent="0.25">
      <c r="B32" s="38" t="s">
        <v>40</v>
      </c>
      <c r="C32" s="18"/>
      <c r="D32" s="18"/>
      <c r="E32" s="19">
        <f t="shared" si="4"/>
        <v>0</v>
      </c>
      <c r="G32" s="13" t="s">
        <v>36</v>
      </c>
      <c r="H32" s="18"/>
      <c r="I32" s="18"/>
      <c r="J32" s="34">
        <f t="shared" si="5"/>
        <v>0</v>
      </c>
      <c r="L32" s="58"/>
      <c r="M32" s="59"/>
      <c r="N32" s="57">
        <f t="shared" ref="N32" si="8">D29</f>
        <v>0</v>
      </c>
      <c r="O32" s="55"/>
      <c r="P32" s="55"/>
    </row>
    <row r="33" spans="2:14" ht="15.75" customHeight="1" x14ac:dyDescent="0.25">
      <c r="B33" s="38" t="s">
        <v>46</v>
      </c>
      <c r="C33" s="18"/>
      <c r="D33" s="18"/>
      <c r="E33" s="19">
        <f t="shared" si="4"/>
        <v>0</v>
      </c>
      <c r="G33" s="13" t="s">
        <v>43</v>
      </c>
      <c r="H33" s="18"/>
      <c r="I33" s="18"/>
      <c r="J33" s="34">
        <f t="shared" si="5"/>
        <v>0</v>
      </c>
      <c r="L33" s="58"/>
      <c r="M33" s="59"/>
      <c r="N33" s="57">
        <f t="shared" ref="N33" si="9">D30</f>
        <v>0</v>
      </c>
    </row>
    <row r="34" spans="2:14" ht="15.75" customHeight="1" x14ac:dyDescent="0.25">
      <c r="B34" s="38" t="s">
        <v>102</v>
      </c>
      <c r="C34" s="18"/>
      <c r="D34" s="18"/>
      <c r="E34" s="19">
        <f t="shared" si="4"/>
        <v>0</v>
      </c>
      <c r="G34" s="13" t="s">
        <v>47</v>
      </c>
      <c r="H34" s="18"/>
      <c r="I34" s="18"/>
      <c r="J34" s="34">
        <f t="shared" si="5"/>
        <v>0</v>
      </c>
      <c r="L34" s="58"/>
      <c r="M34" s="59"/>
      <c r="N34" s="57">
        <f t="shared" ref="N34" si="10">D31</f>
        <v>0</v>
      </c>
    </row>
    <row r="35" spans="2:14" ht="15.75" customHeight="1" x14ac:dyDescent="0.25">
      <c r="B35" s="38" t="s">
        <v>55</v>
      </c>
      <c r="C35" s="18"/>
      <c r="D35" s="18"/>
      <c r="E35" s="19">
        <f t="shared" si="4"/>
        <v>0</v>
      </c>
      <c r="G35" s="13" t="s">
        <v>51</v>
      </c>
      <c r="H35" s="18"/>
      <c r="I35" s="18"/>
      <c r="J35" s="34">
        <f t="shared" si="5"/>
        <v>0</v>
      </c>
      <c r="L35" s="58"/>
      <c r="M35" s="59" t="str">
        <f>B15</f>
        <v>LOCUINȚĂ</v>
      </c>
      <c r="N35" s="57">
        <f>C26</f>
        <v>0</v>
      </c>
    </row>
    <row r="36" spans="2:14" ht="15.75" customHeight="1" x14ac:dyDescent="0.25">
      <c r="B36" s="42" t="s">
        <v>9</v>
      </c>
      <c r="C36" s="19">
        <f>SUM(C29:C35)</f>
        <v>0</v>
      </c>
      <c r="D36" s="19">
        <f>SUM(D29:D35)</f>
        <v>0</v>
      </c>
      <c r="E36" s="19">
        <f>SUM(E29:E35)</f>
        <v>0</v>
      </c>
      <c r="G36" s="13" t="s">
        <v>53</v>
      </c>
      <c r="H36" s="18"/>
      <c r="I36" s="18"/>
      <c r="J36" s="34">
        <f t="shared" si="5"/>
        <v>0</v>
      </c>
      <c r="L36" s="58"/>
      <c r="M36" s="59" t="str">
        <f>B28</f>
        <v>TRANSPORT</v>
      </c>
      <c r="N36" s="57">
        <f>C36</f>
        <v>0</v>
      </c>
    </row>
    <row r="37" spans="2:14" ht="15.75" customHeight="1" x14ac:dyDescent="0.25">
      <c r="B37" s="43"/>
      <c r="G37" s="13" t="s">
        <v>56</v>
      </c>
      <c r="H37" s="18"/>
      <c r="I37" s="18"/>
      <c r="J37" s="34">
        <f t="shared" si="5"/>
        <v>0</v>
      </c>
      <c r="L37" s="58"/>
      <c r="M37" s="59" t="str">
        <f>B38</f>
        <v>ALIMENTE</v>
      </c>
      <c r="N37" s="57">
        <f>C42</f>
        <v>0</v>
      </c>
    </row>
    <row r="38" spans="2:14" ht="15.75" customHeight="1" x14ac:dyDescent="0.25">
      <c r="B38" s="37" t="s">
        <v>15</v>
      </c>
      <c r="C38" s="4" t="s">
        <v>3</v>
      </c>
      <c r="D38" s="4" t="s">
        <v>4</v>
      </c>
      <c r="E38" s="12" t="s">
        <v>5</v>
      </c>
      <c r="G38" s="13" t="s">
        <v>60</v>
      </c>
      <c r="H38" s="18"/>
      <c r="I38" s="18"/>
      <c r="J38" s="34">
        <f t="shared" si="5"/>
        <v>0</v>
      </c>
      <c r="L38" s="58"/>
      <c r="M38" s="59" t="str">
        <f>B44</f>
        <v>ECONOMII SAU INVESTIŢII</v>
      </c>
      <c r="N38" s="57">
        <f>C54</f>
        <v>0</v>
      </c>
    </row>
    <row r="39" spans="2:14" ht="15.75" customHeight="1" x14ac:dyDescent="0.25">
      <c r="B39" s="38" t="s">
        <v>16</v>
      </c>
      <c r="C39" s="18"/>
      <c r="D39" s="18"/>
      <c r="E39" s="19">
        <f>C39-D39</f>
        <v>0</v>
      </c>
      <c r="G39" s="13" t="s">
        <v>8</v>
      </c>
      <c r="H39" s="18"/>
      <c r="I39" s="18"/>
      <c r="J39" s="34">
        <f t="shared" si="5"/>
        <v>0</v>
      </c>
      <c r="L39" s="58"/>
      <c r="M39" s="59" t="str">
        <f>B56</f>
        <v>JURIDICE</v>
      </c>
      <c r="N39" s="57">
        <f>C61</f>
        <v>0</v>
      </c>
    </row>
    <row r="40" spans="2:14" ht="15.75" customHeight="1" x14ac:dyDescent="0.25">
      <c r="B40" s="38" t="s">
        <v>59</v>
      </c>
      <c r="C40" s="18"/>
      <c r="D40" s="18"/>
      <c r="E40" s="19">
        <f>C40-D40</f>
        <v>0</v>
      </c>
      <c r="G40" s="15" t="s">
        <v>9</v>
      </c>
      <c r="H40" s="19">
        <f>SUM(H29:H39)</f>
        <v>0</v>
      </c>
      <c r="I40" s="19">
        <f>SUM(I29:I39)</f>
        <v>0</v>
      </c>
      <c r="J40" s="34">
        <f>SUM(J29:J39)</f>
        <v>0</v>
      </c>
      <c r="L40" s="58"/>
      <c r="M40" s="59" t="str">
        <f>B63</f>
        <v>COPII</v>
      </c>
      <c r="N40" s="57">
        <f>C68</f>
        <v>0</v>
      </c>
    </row>
    <row r="41" spans="2:14" ht="15.75" customHeight="1" x14ac:dyDescent="0.25">
      <c r="B41" s="38" t="s">
        <v>8</v>
      </c>
      <c r="C41" s="18"/>
      <c r="D41" s="18"/>
      <c r="E41" s="19">
        <f>C41-D41</f>
        <v>0</v>
      </c>
      <c r="J41" s="31"/>
      <c r="L41" s="56"/>
      <c r="M41" s="59" t="str">
        <f>G15</f>
        <v>ÎNGRIJIRE FAMILIE/PERSONALĂ</v>
      </c>
      <c r="N41" s="57">
        <f>H26</f>
        <v>0</v>
      </c>
    </row>
    <row r="42" spans="2:14" ht="15.75" customHeight="1" x14ac:dyDescent="0.25">
      <c r="B42" s="42" t="s">
        <v>9</v>
      </c>
      <c r="C42" s="19">
        <f>SUM(C39:C41)</f>
        <v>0</v>
      </c>
      <c r="D42" s="19">
        <f>SUM(D39:D41)</f>
        <v>0</v>
      </c>
      <c r="E42" s="19">
        <f>SUM(E39:E41)</f>
        <v>0</v>
      </c>
      <c r="G42" s="11" t="s">
        <v>94</v>
      </c>
      <c r="H42" s="4" t="s">
        <v>3</v>
      </c>
      <c r="I42" s="4" t="s">
        <v>4</v>
      </c>
      <c r="J42" s="33" t="s">
        <v>5</v>
      </c>
      <c r="L42" s="56"/>
      <c r="M42" s="59" t="str">
        <f>G28</f>
        <v>ÎMPRUMUTURI</v>
      </c>
      <c r="N42" s="57">
        <f>H40</f>
        <v>0</v>
      </c>
    </row>
    <row r="43" spans="2:14" ht="15.75" customHeight="1" x14ac:dyDescent="0.25">
      <c r="B43" s="43"/>
      <c r="G43" s="13" t="s">
        <v>83</v>
      </c>
      <c r="H43" s="18"/>
      <c r="I43" s="18"/>
      <c r="J43" s="34">
        <f>H43-I43</f>
        <v>0</v>
      </c>
      <c r="M43" s="59" t="str">
        <f>G42</f>
        <v>DISTRACȚIE</v>
      </c>
      <c r="N43" s="49">
        <f>H49</f>
        <v>0</v>
      </c>
    </row>
    <row r="44" spans="2:14" ht="15.75" customHeight="1" x14ac:dyDescent="0.25">
      <c r="B44" s="37" t="s">
        <v>13</v>
      </c>
      <c r="C44" s="4" t="s">
        <v>3</v>
      </c>
      <c r="D44" s="4" t="s">
        <v>4</v>
      </c>
      <c r="E44" s="12" t="s">
        <v>5</v>
      </c>
      <c r="G44" s="13" t="s">
        <v>98</v>
      </c>
      <c r="H44" s="18"/>
      <c r="I44" s="18"/>
      <c r="J44" s="34">
        <f>H44-I44</f>
        <v>0</v>
      </c>
      <c r="M44" s="59" t="str">
        <f>G51</f>
        <v>CADOURI ŞI DONAŢII</v>
      </c>
      <c r="N44" s="49">
        <f>H55</f>
        <v>0</v>
      </c>
    </row>
    <row r="45" spans="2:14" ht="15.75" customHeight="1" x14ac:dyDescent="0.25">
      <c r="B45" s="38" t="s">
        <v>29</v>
      </c>
      <c r="C45" s="18"/>
      <c r="D45" s="18"/>
      <c r="E45" s="19">
        <f>C45-D45</f>
        <v>0</v>
      </c>
      <c r="G45" s="13" t="s">
        <v>101</v>
      </c>
      <c r="H45" s="18"/>
      <c r="I45" s="18"/>
      <c r="J45" s="34">
        <f>H45-I45</f>
        <v>0</v>
      </c>
      <c r="M45" s="59" t="str">
        <f>G57</f>
        <v>ANIMALE DE COMPANIE</v>
      </c>
      <c r="N45" s="49">
        <f>H62</f>
        <v>0</v>
      </c>
    </row>
    <row r="46" spans="2:14" ht="15.75" customHeight="1" x14ac:dyDescent="0.25">
      <c r="B46" s="38" t="s">
        <v>33</v>
      </c>
      <c r="C46" s="18"/>
      <c r="D46" s="18"/>
      <c r="E46" s="19">
        <f>C46-D46</f>
        <v>0</v>
      </c>
      <c r="G46" s="13" t="s">
        <v>41</v>
      </c>
      <c r="H46" s="18"/>
      <c r="I46" s="18"/>
      <c r="J46" s="34">
        <f>H46-I46</f>
        <v>0</v>
      </c>
      <c r="M46" s="59" t="str">
        <f>G64</f>
        <v>ALTELE</v>
      </c>
      <c r="N46" s="49">
        <f>H68</f>
        <v>0</v>
      </c>
    </row>
    <row r="47" spans="2:14" ht="15.75" customHeight="1" x14ac:dyDescent="0.25">
      <c r="B47" s="38" t="s">
        <v>37</v>
      </c>
      <c r="C47" s="18"/>
      <c r="D47" s="18"/>
      <c r="E47" s="19">
        <f t="shared" ref="E47:E53" si="11">C47-D47</f>
        <v>0</v>
      </c>
      <c r="G47" s="13" t="s">
        <v>73</v>
      </c>
      <c r="H47" s="18"/>
      <c r="I47" s="18"/>
      <c r="J47" s="34">
        <f t="shared" ref="J47:J48" si="12">H47-I47</f>
        <v>0</v>
      </c>
      <c r="M47" s="59"/>
    </row>
    <row r="48" spans="2:14" ht="15.75" customHeight="1" x14ac:dyDescent="0.25">
      <c r="B48" s="38" t="s">
        <v>14</v>
      </c>
      <c r="C48" s="18"/>
      <c r="D48" s="18"/>
      <c r="E48" s="19">
        <f t="shared" si="11"/>
        <v>0</v>
      </c>
      <c r="G48" s="13" t="s">
        <v>42</v>
      </c>
      <c r="H48" s="18"/>
      <c r="I48" s="18"/>
      <c r="J48" s="34">
        <f t="shared" si="12"/>
        <v>0</v>
      </c>
    </row>
    <row r="49" spans="2:10" ht="15.75" customHeight="1" x14ac:dyDescent="0.25">
      <c r="B49" s="38" t="s">
        <v>87</v>
      </c>
      <c r="C49" s="18"/>
      <c r="D49" s="18"/>
      <c r="E49" s="19">
        <f t="shared" si="11"/>
        <v>0</v>
      </c>
      <c r="G49" s="15" t="s">
        <v>9</v>
      </c>
      <c r="H49" s="19">
        <f>SUM(H43:H48)</f>
        <v>0</v>
      </c>
      <c r="I49" s="19">
        <f>SUM(I43:I48)</f>
        <v>0</v>
      </c>
      <c r="J49" s="34">
        <f>SUM(J43:J48)</f>
        <v>0</v>
      </c>
    </row>
    <row r="50" spans="2:10" ht="15.75" customHeight="1" x14ac:dyDescent="0.25">
      <c r="B50" s="38" t="s">
        <v>103</v>
      </c>
      <c r="C50" s="18"/>
      <c r="D50" s="18"/>
      <c r="E50" s="19">
        <f t="shared" si="11"/>
        <v>0</v>
      </c>
      <c r="J50" s="31"/>
    </row>
    <row r="51" spans="2:10" ht="15.75" customHeight="1" x14ac:dyDescent="0.25">
      <c r="B51" s="38" t="s">
        <v>88</v>
      </c>
      <c r="C51" s="18"/>
      <c r="D51" s="18"/>
      <c r="E51" s="19">
        <f t="shared" si="11"/>
        <v>0</v>
      </c>
      <c r="G51" s="11" t="s">
        <v>17</v>
      </c>
      <c r="H51" s="4" t="s">
        <v>3</v>
      </c>
      <c r="I51" s="4" t="s">
        <v>4</v>
      </c>
      <c r="J51" s="33" t="s">
        <v>5</v>
      </c>
    </row>
    <row r="52" spans="2:10" ht="15.75" customHeight="1" x14ac:dyDescent="0.25">
      <c r="B52" s="38" t="s">
        <v>8</v>
      </c>
      <c r="C52" s="18"/>
      <c r="D52" s="18"/>
      <c r="E52" s="19">
        <f t="shared" si="11"/>
        <v>0</v>
      </c>
      <c r="G52" s="13" t="s">
        <v>107</v>
      </c>
      <c r="H52" s="18"/>
      <c r="I52" s="18"/>
      <c r="J52" s="34">
        <f>H52-I52</f>
        <v>0</v>
      </c>
    </row>
    <row r="53" spans="2:10" ht="15.75" customHeight="1" x14ac:dyDescent="0.25">
      <c r="B53" s="38" t="s">
        <v>8</v>
      </c>
      <c r="C53" s="18"/>
      <c r="D53" s="18"/>
      <c r="E53" s="19">
        <f t="shared" si="11"/>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13">H60-I60</f>
        <v>0</v>
      </c>
    </row>
    <row r="61" spans="2:10" ht="15.75" customHeight="1" x14ac:dyDescent="0.25">
      <c r="B61" s="42" t="s">
        <v>9</v>
      </c>
      <c r="C61" s="19">
        <f>SUM(C57:C60)</f>
        <v>0</v>
      </c>
      <c r="D61" s="19">
        <f>SUM(D57:D60)</f>
        <v>0</v>
      </c>
      <c r="E61" s="19">
        <f>SUM(E57:E60)</f>
        <v>0</v>
      </c>
      <c r="G61" s="13" t="s">
        <v>8</v>
      </c>
      <c r="H61" s="18"/>
      <c r="I61" s="18"/>
      <c r="J61" s="34">
        <f t="shared" si="13"/>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row>
    <row r="66" spans="2:15" x14ac:dyDescent="0.25">
      <c r="B66" s="38" t="s">
        <v>42</v>
      </c>
      <c r="C66" s="18"/>
      <c r="D66" s="18"/>
      <c r="E66" s="19">
        <f>C66-D66</f>
        <v>0</v>
      </c>
      <c r="G66" s="13" t="s">
        <v>85</v>
      </c>
      <c r="H66" s="18"/>
      <c r="I66" s="18"/>
      <c r="J66" s="34">
        <f>H66-I66</f>
        <v>0</v>
      </c>
    </row>
    <row r="67" spans="2:15" x14ac:dyDescent="0.25">
      <c r="B67" s="38" t="s">
        <v>8</v>
      </c>
      <c r="C67" s="18"/>
      <c r="D67" s="18"/>
      <c r="E67" s="19">
        <f>C67-D67</f>
        <v>0</v>
      </c>
      <c r="G67" s="13" t="s">
        <v>86</v>
      </c>
      <c r="H67" s="18"/>
      <c r="I67" s="18"/>
      <c r="J67" s="34">
        <f>H67-I67</f>
        <v>0</v>
      </c>
      <c r="L67" s="83" t="s">
        <v>72</v>
      </c>
      <c r="M67" s="83"/>
      <c r="N67" s="83"/>
      <c r="O67" s="79" t="e">
        <f>'Luna Februarie'!H40/'Luna Februarie'!C11</f>
        <v>#DIV/0!</v>
      </c>
    </row>
    <row r="68" spans="2:15" x14ac:dyDescent="0.25">
      <c r="B68" s="42" t="s">
        <v>9</v>
      </c>
      <c r="C68" s="19">
        <f>SUM(C64:C67)</f>
        <v>0</v>
      </c>
      <c r="D68" s="19">
        <f>SUM(D64:D67)</f>
        <v>0</v>
      </c>
      <c r="E68" s="19">
        <f>SUM(E64:E67)</f>
        <v>0</v>
      </c>
      <c r="G68" s="15" t="s">
        <v>9</v>
      </c>
      <c r="H68" s="19">
        <f>SUM(H65:H67)</f>
        <v>0</v>
      </c>
      <c r="I68" s="19">
        <f>SUM(I65:I67)</f>
        <v>0</v>
      </c>
      <c r="J68" s="34">
        <f>SUM(J65:J67)</f>
        <v>0</v>
      </c>
      <c r="L68" s="83"/>
      <c r="M68" s="83"/>
      <c r="N68" s="83"/>
      <c r="O68" s="79"/>
    </row>
    <row r="69" spans="2:15" x14ac:dyDescent="0.25">
      <c r="B69" s="36"/>
      <c r="J69" s="31"/>
      <c r="L69" s="83"/>
      <c r="M69" s="83"/>
      <c r="N69" s="83"/>
      <c r="O69" s="79"/>
    </row>
    <row r="70" spans="2:15" x14ac:dyDescent="0.25">
      <c r="B70" s="36"/>
      <c r="J70" s="31"/>
    </row>
    <row r="71" spans="2:15" x14ac:dyDescent="0.25">
      <c r="B71" s="36"/>
      <c r="J71" s="31"/>
    </row>
    <row r="72" spans="2:15" x14ac:dyDescent="0.25">
      <c r="B72" s="36"/>
      <c r="J72" s="31"/>
    </row>
    <row r="73" spans="2:15" x14ac:dyDescent="0.25">
      <c r="B73" s="36"/>
      <c r="J73" s="31"/>
    </row>
    <row r="74" spans="2:15" x14ac:dyDescent="0.25">
      <c r="B74" s="45"/>
      <c r="C74" s="45"/>
      <c r="D74" s="45"/>
      <c r="E74" s="45"/>
      <c r="F74" s="45"/>
      <c r="G74" s="45"/>
      <c r="H74" s="45"/>
      <c r="I74" s="45"/>
      <c r="J74" s="45"/>
    </row>
    <row r="75" spans="2:15" x14ac:dyDescent="0.25">
      <c r="B75" s="1"/>
    </row>
    <row r="76" spans="2:15" x14ac:dyDescent="0.25">
      <c r="B76" s="1"/>
    </row>
    <row r="77" spans="2:15" x14ac:dyDescent="0.25">
      <c r="B77" s="1"/>
    </row>
    <row r="78" spans="2:15" x14ac:dyDescent="0.25">
      <c r="B78" s="1"/>
    </row>
  </sheetData>
  <mergeCells count="10">
    <mergeCell ref="G11:I13"/>
    <mergeCell ref="J11:J13"/>
    <mergeCell ref="L67:N69"/>
    <mergeCell ref="O67:O69"/>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CB57-9EE7-4084-9682-08ADF4EE6355}">
  <sheetPr>
    <tabColor indexed="54"/>
  </sheetPr>
  <dimension ref="B1:O78"/>
  <sheetViews>
    <sheetView showGridLines="0" zoomScale="40" zoomScaleNormal="40" zoomScalePageLayoutView="50" workbookViewId="0">
      <pane ySplit="13" topLeftCell="A14" activePane="bottomLeft" state="frozen"/>
      <selection pane="bottomLeft" activeCell="X43" sqref="X43"/>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4" ht="15.75" customHeight="1" x14ac:dyDescent="0.25">
      <c r="B17" s="38" t="s">
        <v>7</v>
      </c>
      <c r="C17" s="18"/>
      <c r="D17" s="18"/>
      <c r="E17" s="19">
        <f t="shared" si="2"/>
        <v>0</v>
      </c>
      <c r="G17" s="13" t="s">
        <v>30</v>
      </c>
      <c r="H17" s="18"/>
      <c r="I17" s="18"/>
      <c r="J17" s="34">
        <f t="shared" si="3"/>
        <v>0</v>
      </c>
    </row>
    <row r="18" spans="2:14" ht="15.75" customHeight="1" x14ac:dyDescent="0.25">
      <c r="B18" s="38" t="s">
        <v>96</v>
      </c>
      <c r="C18" s="18"/>
      <c r="D18" s="18"/>
      <c r="E18" s="19">
        <f t="shared" si="2"/>
        <v>0</v>
      </c>
      <c r="G18" s="13" t="s">
        <v>34</v>
      </c>
      <c r="H18" s="18"/>
      <c r="I18" s="18"/>
      <c r="J18" s="34">
        <f t="shared" si="3"/>
        <v>0</v>
      </c>
    </row>
    <row r="19" spans="2:14" ht="15.75" customHeight="1" x14ac:dyDescent="0.25">
      <c r="B19" s="38" t="s">
        <v>38</v>
      </c>
      <c r="C19" s="18"/>
      <c r="D19" s="18"/>
      <c r="E19" s="19">
        <f t="shared" si="2"/>
        <v>0</v>
      </c>
      <c r="G19" s="13" t="s">
        <v>39</v>
      </c>
      <c r="H19" s="18"/>
      <c r="I19" s="18"/>
      <c r="J19" s="34">
        <f t="shared" si="3"/>
        <v>0</v>
      </c>
    </row>
    <row r="20" spans="2:14" ht="15.75" customHeight="1" x14ac:dyDescent="0.25">
      <c r="B20" s="38" t="s">
        <v>44</v>
      </c>
      <c r="C20" s="18"/>
      <c r="D20" s="18"/>
      <c r="E20" s="19">
        <f t="shared" si="2"/>
        <v>0</v>
      </c>
      <c r="G20" s="13" t="s">
        <v>45</v>
      </c>
      <c r="H20" s="18"/>
      <c r="I20" s="18"/>
      <c r="J20" s="34">
        <f t="shared" si="3"/>
        <v>0</v>
      </c>
    </row>
    <row r="21" spans="2:14" ht="15.75" customHeight="1" x14ac:dyDescent="0.25">
      <c r="B21" s="38" t="s">
        <v>48</v>
      </c>
      <c r="C21" s="18"/>
      <c r="D21" s="18"/>
      <c r="E21" s="19">
        <f t="shared" si="2"/>
        <v>0</v>
      </c>
      <c r="G21" s="13" t="s">
        <v>49</v>
      </c>
      <c r="H21" s="18"/>
      <c r="I21" s="18"/>
      <c r="J21" s="34">
        <f t="shared" si="3"/>
        <v>0</v>
      </c>
    </row>
    <row r="22" spans="2:14" ht="15.75" customHeight="1" x14ac:dyDescent="0.25">
      <c r="B22" s="38" t="s">
        <v>6</v>
      </c>
      <c r="C22" s="18"/>
      <c r="D22" s="18"/>
      <c r="E22" s="19">
        <f t="shared" si="2"/>
        <v>0</v>
      </c>
      <c r="G22" s="13" t="s">
        <v>52</v>
      </c>
      <c r="H22" s="18"/>
      <c r="I22" s="18"/>
      <c r="J22" s="34">
        <f t="shared" si="3"/>
        <v>0</v>
      </c>
    </row>
    <row r="23" spans="2:14" ht="15.75" customHeight="1" x14ac:dyDescent="0.25">
      <c r="B23" s="38" t="s">
        <v>54</v>
      </c>
      <c r="C23" s="18"/>
      <c r="D23" s="18"/>
      <c r="E23" s="19">
        <f t="shared" si="2"/>
        <v>0</v>
      </c>
      <c r="G23" s="13" t="s">
        <v>100</v>
      </c>
      <c r="H23" s="18"/>
      <c r="I23" s="18"/>
      <c r="J23" s="34">
        <f t="shared" si="3"/>
        <v>0</v>
      </c>
    </row>
    <row r="24" spans="2:14" ht="15.75" customHeight="1" x14ac:dyDescent="0.25">
      <c r="B24" s="38" t="s">
        <v>57</v>
      </c>
      <c r="C24" s="18"/>
      <c r="D24" s="18"/>
      <c r="E24" s="19">
        <f t="shared" si="2"/>
        <v>0</v>
      </c>
      <c r="G24" s="13" t="s">
        <v>58</v>
      </c>
      <c r="H24" s="18"/>
      <c r="I24" s="18"/>
      <c r="J24" s="34">
        <f t="shared" si="3"/>
        <v>0</v>
      </c>
    </row>
    <row r="25" spans="2:14" ht="15.75" customHeight="1" x14ac:dyDescent="0.25">
      <c r="B25" s="38" t="s">
        <v>42</v>
      </c>
      <c r="C25" s="18"/>
      <c r="D25" s="18"/>
      <c r="E25" s="19">
        <f t="shared" si="2"/>
        <v>0</v>
      </c>
      <c r="G25" s="13" t="s">
        <v>42</v>
      </c>
      <c r="H25" s="18"/>
      <c r="I25" s="18"/>
      <c r="J25" s="34">
        <f t="shared" si="3"/>
        <v>0</v>
      </c>
    </row>
    <row r="26" spans="2:14" ht="15.75" customHeight="1" x14ac:dyDescent="0.25">
      <c r="B26" s="42" t="s">
        <v>9</v>
      </c>
      <c r="C26" s="19">
        <f>SUM(C16:C25)</f>
        <v>0</v>
      </c>
      <c r="D26" s="19">
        <f>SUM(D16:D25)</f>
        <v>0</v>
      </c>
      <c r="E26" s="19">
        <f>SUM(E16:E25)</f>
        <v>0</v>
      </c>
      <c r="G26" s="15" t="s">
        <v>9</v>
      </c>
      <c r="H26" s="19">
        <f>SUM(H16:H25)</f>
        <v>0</v>
      </c>
      <c r="I26" s="19">
        <f>SUM(I16:I25)</f>
        <v>0</v>
      </c>
      <c r="J26" s="34">
        <f t="shared" si="3"/>
        <v>0</v>
      </c>
    </row>
    <row r="27" spans="2:14" ht="15.75" customHeight="1" x14ac:dyDescent="0.25">
      <c r="B27" s="43"/>
      <c r="G27" s="16"/>
      <c r="H27" s="17"/>
      <c r="J27" s="31"/>
      <c r="L27" s="48"/>
      <c r="M27" s="48"/>
      <c r="N27" s="48"/>
    </row>
    <row r="28" spans="2:14" ht="25.5" customHeight="1" x14ac:dyDescent="0.25">
      <c r="B28" s="37" t="s">
        <v>11</v>
      </c>
      <c r="C28" s="4" t="s">
        <v>3</v>
      </c>
      <c r="D28" s="4" t="s">
        <v>4</v>
      </c>
      <c r="E28" s="12" t="s">
        <v>5</v>
      </c>
      <c r="G28" s="5" t="s">
        <v>10</v>
      </c>
      <c r="H28" s="4" t="s">
        <v>3</v>
      </c>
      <c r="I28" s="4" t="s">
        <v>4</v>
      </c>
      <c r="J28" s="33" t="s">
        <v>5</v>
      </c>
      <c r="L28" s="48"/>
      <c r="M28" s="48"/>
      <c r="N28" s="48"/>
    </row>
    <row r="29" spans="2:14"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c r="N29" s="48"/>
    </row>
    <row r="30" spans="2:14" ht="15.75" customHeight="1" x14ac:dyDescent="0.25">
      <c r="B30" s="44" t="s">
        <v>31</v>
      </c>
      <c r="C30" s="18"/>
      <c r="D30" s="18"/>
      <c r="E30" s="19">
        <f t="shared" si="4"/>
        <v>0</v>
      </c>
      <c r="G30" s="13" t="s">
        <v>28</v>
      </c>
      <c r="H30" s="18"/>
      <c r="I30" s="18"/>
      <c r="J30" s="34">
        <f t="shared" si="5"/>
        <v>0</v>
      </c>
      <c r="L30" s="48" t="str">
        <f>B28</f>
        <v>TRANSPORT</v>
      </c>
      <c r="M30" s="49">
        <f>C36</f>
        <v>0</v>
      </c>
      <c r="N30" s="48"/>
    </row>
    <row r="31" spans="2:14" ht="15.75" customHeight="1" x14ac:dyDescent="0.25">
      <c r="B31" s="38" t="s">
        <v>35</v>
      </c>
      <c r="C31" s="18"/>
      <c r="D31" s="18"/>
      <c r="E31" s="19">
        <f t="shared" si="4"/>
        <v>0</v>
      </c>
      <c r="G31" s="13" t="s">
        <v>32</v>
      </c>
      <c r="H31" s="18"/>
      <c r="I31" s="18"/>
      <c r="J31" s="34">
        <f t="shared" si="5"/>
        <v>0</v>
      </c>
      <c r="L31" s="48" t="str">
        <f>B38</f>
        <v>ALIMENTE</v>
      </c>
      <c r="M31" s="49">
        <f>C42</f>
        <v>0</v>
      </c>
      <c r="N31" s="48"/>
    </row>
    <row r="32" spans="2:14" ht="15.75" customHeight="1" x14ac:dyDescent="0.25">
      <c r="B32" s="38" t="s">
        <v>40</v>
      </c>
      <c r="C32" s="18"/>
      <c r="D32" s="18"/>
      <c r="E32" s="19">
        <f t="shared" si="4"/>
        <v>0</v>
      </c>
      <c r="G32" s="13" t="s">
        <v>36</v>
      </c>
      <c r="H32" s="18"/>
      <c r="I32" s="18"/>
      <c r="J32" s="34">
        <f t="shared" si="5"/>
        <v>0</v>
      </c>
      <c r="L32" s="48" t="str">
        <f>B44</f>
        <v>ECONOMII SAU INVESTIŢII</v>
      </c>
      <c r="M32" s="49">
        <f>C54</f>
        <v>0</v>
      </c>
      <c r="N32" s="48"/>
    </row>
    <row r="33" spans="2:14" ht="15.75" customHeight="1" x14ac:dyDescent="0.25">
      <c r="B33" s="38" t="s">
        <v>46</v>
      </c>
      <c r="C33" s="18"/>
      <c r="D33" s="18"/>
      <c r="E33" s="19">
        <f t="shared" si="4"/>
        <v>0</v>
      </c>
      <c r="G33" s="13" t="s">
        <v>43</v>
      </c>
      <c r="H33" s="18"/>
      <c r="I33" s="18"/>
      <c r="J33" s="34">
        <f t="shared" si="5"/>
        <v>0</v>
      </c>
      <c r="L33" s="48" t="str">
        <f>B56</f>
        <v>JURIDICE</v>
      </c>
      <c r="M33" s="49">
        <f>C61</f>
        <v>0</v>
      </c>
      <c r="N33" s="48"/>
    </row>
    <row r="34" spans="2:14" ht="15.75" customHeight="1" x14ac:dyDescent="0.25">
      <c r="B34" s="38" t="s">
        <v>50</v>
      </c>
      <c r="C34" s="18"/>
      <c r="D34" s="18"/>
      <c r="E34" s="19">
        <f t="shared" si="4"/>
        <v>0</v>
      </c>
      <c r="G34" s="13" t="s">
        <v>47</v>
      </c>
      <c r="H34" s="18"/>
      <c r="I34" s="18"/>
      <c r="J34" s="34">
        <f t="shared" si="5"/>
        <v>0</v>
      </c>
      <c r="L34" s="48" t="str">
        <f>B63</f>
        <v>COPII</v>
      </c>
      <c r="M34" s="49">
        <f>C68</f>
        <v>0</v>
      </c>
      <c r="N34" s="48"/>
    </row>
    <row r="35" spans="2:14" ht="15.75" customHeight="1" x14ac:dyDescent="0.25">
      <c r="B35" s="38" t="s">
        <v>55</v>
      </c>
      <c r="C35" s="18"/>
      <c r="D35" s="18"/>
      <c r="E35" s="19">
        <f t="shared" si="4"/>
        <v>0</v>
      </c>
      <c r="G35" s="13" t="s">
        <v>51</v>
      </c>
      <c r="H35" s="18"/>
      <c r="I35" s="18"/>
      <c r="J35" s="34">
        <f t="shared" si="5"/>
        <v>0</v>
      </c>
      <c r="L35" s="48" t="str">
        <f>G15</f>
        <v>ÎNGRIJIRE FAMILIE/PERSONALĂ</v>
      </c>
      <c r="M35" s="49">
        <f>H26</f>
        <v>0</v>
      </c>
      <c r="N35" s="48"/>
    </row>
    <row r="36" spans="2:14"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c r="N36" s="48"/>
    </row>
    <row r="37" spans="2:14" ht="15.75" customHeight="1" x14ac:dyDescent="0.25">
      <c r="B37" s="43"/>
      <c r="G37" s="13" t="s">
        <v>56</v>
      </c>
      <c r="H37" s="18"/>
      <c r="I37" s="18"/>
      <c r="J37" s="34">
        <f t="shared" si="5"/>
        <v>0</v>
      </c>
      <c r="L37" s="48" t="str">
        <f>G42</f>
        <v>DISTRACȚIE</v>
      </c>
      <c r="M37" s="49">
        <f>H49</f>
        <v>0</v>
      </c>
      <c r="N37" s="48"/>
    </row>
    <row r="38" spans="2:14" ht="15.75" customHeight="1" x14ac:dyDescent="0.25">
      <c r="B38" s="37" t="s">
        <v>15</v>
      </c>
      <c r="C38" s="4" t="s">
        <v>3</v>
      </c>
      <c r="D38" s="4" t="s">
        <v>4</v>
      </c>
      <c r="E38" s="12" t="s">
        <v>5</v>
      </c>
      <c r="G38" s="13" t="s">
        <v>60</v>
      </c>
      <c r="H38" s="18"/>
      <c r="I38" s="18"/>
      <c r="J38" s="34">
        <f t="shared" si="5"/>
        <v>0</v>
      </c>
      <c r="L38" s="48" t="str">
        <f>G51</f>
        <v>CADOURI ŞI DONAŢII</v>
      </c>
      <c r="M38" s="49">
        <f>H55</f>
        <v>0</v>
      </c>
      <c r="N38" s="48"/>
    </row>
    <row r="39" spans="2:14" ht="15.75" customHeight="1" x14ac:dyDescent="0.25">
      <c r="B39" s="38" t="s">
        <v>16</v>
      </c>
      <c r="C39" s="18"/>
      <c r="D39" s="18"/>
      <c r="E39" s="19">
        <f>C39-D39</f>
        <v>0</v>
      </c>
      <c r="G39" s="13" t="s">
        <v>8</v>
      </c>
      <c r="H39" s="18"/>
      <c r="I39" s="18"/>
      <c r="J39" s="34">
        <f t="shared" si="5"/>
        <v>0</v>
      </c>
      <c r="L39" s="48" t="str">
        <f>G57</f>
        <v>ANIMALE DE COMPANIE</v>
      </c>
      <c r="M39" s="49">
        <f>H62</f>
        <v>0</v>
      </c>
      <c r="N39" s="48"/>
    </row>
    <row r="40" spans="2:14" ht="15.75" customHeight="1" x14ac:dyDescent="0.25">
      <c r="B40" s="38" t="s">
        <v>59</v>
      </c>
      <c r="C40" s="18"/>
      <c r="D40" s="18"/>
      <c r="E40" s="19">
        <f>C40-D40</f>
        <v>0</v>
      </c>
      <c r="G40" s="15" t="s">
        <v>9</v>
      </c>
      <c r="H40" s="19">
        <f>SUM(H29:H39)</f>
        <v>0</v>
      </c>
      <c r="I40" s="19">
        <f>SUM(I29:I39)</f>
        <v>0</v>
      </c>
      <c r="J40" s="34">
        <f>SUM(J29:J39)</f>
        <v>0</v>
      </c>
      <c r="L40" s="48" t="str">
        <f>G64</f>
        <v>ALTELE</v>
      </c>
      <c r="M40" s="49">
        <f>H68</f>
        <v>0</v>
      </c>
      <c r="N40" s="48"/>
    </row>
    <row r="41" spans="2:14" ht="15.75" customHeight="1" x14ac:dyDescent="0.25">
      <c r="B41" s="38" t="s">
        <v>8</v>
      </c>
      <c r="C41" s="18"/>
      <c r="D41" s="18"/>
      <c r="E41" s="19">
        <f>C41-D41</f>
        <v>0</v>
      </c>
      <c r="J41" s="31"/>
      <c r="L41" s="48"/>
      <c r="M41" s="48"/>
      <c r="N41" s="48"/>
    </row>
    <row r="42" spans="2:14" ht="15.75" customHeight="1" x14ac:dyDescent="0.25">
      <c r="B42" s="42" t="s">
        <v>9</v>
      </c>
      <c r="C42" s="19">
        <f>SUM(C39:C41)</f>
        <v>0</v>
      </c>
      <c r="D42" s="19">
        <f>SUM(D39:D41)</f>
        <v>0</v>
      </c>
      <c r="E42" s="19">
        <f>SUM(E39:E41)</f>
        <v>0</v>
      </c>
      <c r="G42" s="11" t="s">
        <v>94</v>
      </c>
      <c r="H42" s="4" t="s">
        <v>3</v>
      </c>
      <c r="I42" s="4" t="s">
        <v>4</v>
      </c>
      <c r="J42" s="33" t="s">
        <v>5</v>
      </c>
      <c r="L42" s="48"/>
      <c r="M42" s="48"/>
      <c r="N42" s="48"/>
    </row>
    <row r="43" spans="2:14" ht="15.75" customHeight="1" x14ac:dyDescent="0.25">
      <c r="B43" s="43"/>
      <c r="G43" s="13" t="s">
        <v>83</v>
      </c>
      <c r="H43" s="18"/>
      <c r="I43" s="18"/>
      <c r="J43" s="34">
        <f>H43-I43</f>
        <v>0</v>
      </c>
    </row>
    <row r="44" spans="2:14" ht="15.75" customHeight="1" x14ac:dyDescent="0.25">
      <c r="B44" s="37" t="s">
        <v>13</v>
      </c>
      <c r="C44" s="4" t="s">
        <v>3</v>
      </c>
      <c r="D44" s="4" t="s">
        <v>4</v>
      </c>
      <c r="E44" s="12" t="s">
        <v>5</v>
      </c>
      <c r="G44" s="13" t="s">
        <v>98</v>
      </c>
      <c r="H44" s="18"/>
      <c r="I44" s="18"/>
      <c r="J44" s="34">
        <f>H44-I44</f>
        <v>0</v>
      </c>
    </row>
    <row r="45" spans="2:14" ht="15.75" customHeight="1" x14ac:dyDescent="0.25">
      <c r="B45" s="38" t="s">
        <v>29</v>
      </c>
      <c r="C45" s="18"/>
      <c r="D45" s="18"/>
      <c r="E45" s="19">
        <f>C45-D45</f>
        <v>0</v>
      </c>
      <c r="G45" s="13" t="s">
        <v>101</v>
      </c>
      <c r="H45" s="18"/>
      <c r="I45" s="18"/>
      <c r="J45" s="34">
        <f>H45-I45</f>
        <v>0</v>
      </c>
    </row>
    <row r="46" spans="2:14" ht="15.75" customHeight="1" x14ac:dyDescent="0.25">
      <c r="B46" s="38" t="s">
        <v>33</v>
      </c>
      <c r="C46" s="18"/>
      <c r="D46" s="18"/>
      <c r="E46" s="19">
        <f>C46-D46</f>
        <v>0</v>
      </c>
      <c r="G46" s="13" t="s">
        <v>41</v>
      </c>
      <c r="H46" s="18"/>
      <c r="I46" s="18"/>
      <c r="J46" s="34">
        <f>H46-I46</f>
        <v>0</v>
      </c>
    </row>
    <row r="47" spans="2:14" ht="15.75" customHeight="1" x14ac:dyDescent="0.25">
      <c r="B47" s="38" t="s">
        <v>37</v>
      </c>
      <c r="C47" s="18"/>
      <c r="D47" s="18"/>
      <c r="E47" s="19">
        <f t="shared" ref="E47:E53" si="6">C47-D47</f>
        <v>0</v>
      </c>
      <c r="G47" s="13" t="s">
        <v>73</v>
      </c>
      <c r="H47" s="18"/>
      <c r="I47" s="18"/>
      <c r="J47" s="34">
        <f t="shared" ref="J47:J48" si="7">H47-I47</f>
        <v>0</v>
      </c>
    </row>
    <row r="48" spans="2:14" ht="15.75" customHeight="1" x14ac:dyDescent="0.25">
      <c r="B48" s="38" t="s">
        <v>14</v>
      </c>
      <c r="C48" s="18"/>
      <c r="D48" s="18"/>
      <c r="E48" s="19">
        <f t="shared" si="6"/>
        <v>0</v>
      </c>
      <c r="G48" s="13" t="s">
        <v>42</v>
      </c>
      <c r="H48" s="18"/>
      <c r="I48" s="18"/>
      <c r="J48" s="34">
        <f t="shared" si="7"/>
        <v>0</v>
      </c>
    </row>
    <row r="49" spans="2:10" ht="15.75" customHeight="1" x14ac:dyDescent="0.25">
      <c r="B49" s="38" t="s">
        <v>87</v>
      </c>
      <c r="C49" s="18"/>
      <c r="D49" s="18"/>
      <c r="E49" s="19">
        <f t="shared" si="6"/>
        <v>0</v>
      </c>
      <c r="G49" s="15" t="s">
        <v>9</v>
      </c>
      <c r="H49" s="19">
        <f>SUM(H43:H48)</f>
        <v>0</v>
      </c>
      <c r="I49" s="19">
        <f>SUM(I43:I48)</f>
        <v>0</v>
      </c>
      <c r="J49" s="34">
        <f>SUM(J43:J48)</f>
        <v>0</v>
      </c>
    </row>
    <row r="50" spans="2:10" ht="15.75" customHeight="1" x14ac:dyDescent="0.25">
      <c r="B50" s="38" t="s">
        <v>89</v>
      </c>
      <c r="C50" s="18"/>
      <c r="D50" s="18"/>
      <c r="E50" s="19">
        <f t="shared" si="6"/>
        <v>0</v>
      </c>
      <c r="J50" s="31"/>
    </row>
    <row r="51" spans="2:10" ht="15.75" customHeight="1" x14ac:dyDescent="0.25">
      <c r="B51" s="38" t="s">
        <v>88</v>
      </c>
      <c r="C51" s="18"/>
      <c r="D51" s="18"/>
      <c r="E51" s="19">
        <f t="shared" si="6"/>
        <v>0</v>
      </c>
      <c r="G51" s="11" t="s">
        <v>17</v>
      </c>
      <c r="H51" s="4" t="s">
        <v>3</v>
      </c>
      <c r="I51" s="4" t="s">
        <v>4</v>
      </c>
      <c r="J51" s="33" t="s">
        <v>5</v>
      </c>
    </row>
    <row r="52" spans="2:10" ht="15.75" customHeight="1" x14ac:dyDescent="0.25">
      <c r="B52" s="38" t="s">
        <v>8</v>
      </c>
      <c r="C52" s="18"/>
      <c r="D52" s="18"/>
      <c r="E52" s="19">
        <f t="shared" si="6"/>
        <v>0</v>
      </c>
      <c r="G52" s="13" t="s">
        <v>18</v>
      </c>
      <c r="H52" s="18"/>
      <c r="I52" s="18"/>
      <c r="J52" s="34">
        <f>H52-I52</f>
        <v>0</v>
      </c>
    </row>
    <row r="53" spans="2:10" ht="15.75" customHeight="1" x14ac:dyDescent="0.25">
      <c r="B53" s="38" t="s">
        <v>8</v>
      </c>
      <c r="C53" s="18"/>
      <c r="D53" s="18"/>
      <c r="E53" s="19">
        <f t="shared" si="6"/>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8">H60-I60</f>
        <v>0</v>
      </c>
    </row>
    <row r="61" spans="2:10" ht="15.75" customHeight="1" x14ac:dyDescent="0.25">
      <c r="B61" s="42" t="s">
        <v>9</v>
      </c>
      <c r="C61" s="19">
        <f>SUM(C57:C60)</f>
        <v>0</v>
      </c>
      <c r="D61" s="19">
        <f>SUM(D57:D60)</f>
        <v>0</v>
      </c>
      <c r="E61" s="19">
        <f>SUM(E57:E60)</f>
        <v>0</v>
      </c>
      <c r="G61" s="13" t="s">
        <v>8</v>
      </c>
      <c r="H61" s="18"/>
      <c r="I61" s="18"/>
      <c r="J61" s="34">
        <f t="shared" si="8"/>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78" t="s">
        <v>72</v>
      </c>
      <c r="M65" s="78"/>
      <c r="N65" s="78"/>
      <c r="O65" s="79" t="e">
        <f>'Luna Martie'!H40/'Luna Martie'!C11</f>
        <v>#DIV/0!</v>
      </c>
    </row>
    <row r="66" spans="2:15" x14ac:dyDescent="0.25">
      <c r="B66" s="38" t="s">
        <v>42</v>
      </c>
      <c r="C66" s="18"/>
      <c r="D66" s="18"/>
      <c r="E66" s="19">
        <f>C66-D66</f>
        <v>0</v>
      </c>
      <c r="G66" s="13" t="s">
        <v>85</v>
      </c>
      <c r="H66" s="18"/>
      <c r="I66" s="18"/>
      <c r="J66" s="34">
        <f>H66-I66</f>
        <v>0</v>
      </c>
      <c r="L66" s="78"/>
      <c r="M66" s="78"/>
      <c r="N66" s="78"/>
      <c r="O66" s="79"/>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36"/>
      <c r="J69" s="31"/>
    </row>
    <row r="70" spans="2:15" x14ac:dyDescent="0.25">
      <c r="B70" s="36"/>
      <c r="J70" s="31"/>
    </row>
    <row r="71" spans="2:15" x14ac:dyDescent="0.25">
      <c r="B71" s="36"/>
      <c r="J71" s="31"/>
    </row>
    <row r="72" spans="2:15" x14ac:dyDescent="0.25">
      <c r="B72" s="36"/>
      <c r="J72" s="31"/>
    </row>
    <row r="73" spans="2:15" x14ac:dyDescent="0.25">
      <c r="B73" s="36"/>
      <c r="J73" s="31"/>
    </row>
    <row r="74" spans="2:15" x14ac:dyDescent="0.25">
      <c r="B74" s="45"/>
      <c r="C74" s="45"/>
      <c r="D74" s="45"/>
      <c r="E74" s="45"/>
      <c r="F74" s="45"/>
      <c r="G74" s="45"/>
      <c r="H74" s="45"/>
      <c r="I74" s="45"/>
      <c r="J74" s="45"/>
    </row>
    <row r="75" spans="2:15" x14ac:dyDescent="0.25">
      <c r="B75" s="1"/>
    </row>
    <row r="76" spans="2:15" x14ac:dyDescent="0.25">
      <c r="B76" s="1"/>
    </row>
    <row r="77" spans="2:15" x14ac:dyDescent="0.25">
      <c r="B77" s="1"/>
    </row>
    <row r="78" spans="2:15" x14ac:dyDescent="0.25">
      <c r="B78"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0F7CB-63D7-41C7-B52D-188A4D847A2D}">
  <sheetPr>
    <tabColor indexed="54"/>
  </sheetPr>
  <dimension ref="B1:S74"/>
  <sheetViews>
    <sheetView showGridLines="0" zoomScale="60" zoomScaleNormal="60" zoomScalePageLayoutView="50" workbookViewId="0">
      <pane ySplit="13" topLeftCell="A14" activePane="bottomLeft" state="frozen"/>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48"/>
    <col min="13" max="13" width="9.1796875" style="48" customWidth="1"/>
    <col min="14" max="19" width="9.1796875" style="48"/>
    <col min="20" max="16384" width="9.1796875" style="1"/>
  </cols>
  <sheetData>
    <row r="1" spans="2:19" s="3" customFormat="1" ht="12.75" customHeight="1" x14ac:dyDescent="0.65">
      <c r="B1" s="35"/>
      <c r="C1" s="7"/>
      <c r="D1" s="7"/>
      <c r="E1" s="7"/>
      <c r="F1" s="7"/>
      <c r="G1" s="7"/>
      <c r="H1" s="7"/>
      <c r="I1" s="7"/>
      <c r="J1" s="30"/>
      <c r="K1" s="50"/>
      <c r="L1" s="50"/>
      <c r="M1" s="50"/>
      <c r="N1" s="50"/>
      <c r="O1" s="50"/>
      <c r="P1" s="50"/>
      <c r="Q1" s="50"/>
      <c r="R1" s="50"/>
      <c r="S1" s="50"/>
    </row>
    <row r="2" spans="2:19" s="3" customFormat="1" ht="12.75" customHeight="1" x14ac:dyDescent="0.25">
      <c r="B2" s="80" t="s">
        <v>81</v>
      </c>
      <c r="C2" s="81"/>
      <c r="D2" s="81"/>
      <c r="E2" s="81"/>
      <c r="F2" s="46"/>
      <c r="G2" s="81" t="s">
        <v>82</v>
      </c>
      <c r="H2" s="46"/>
      <c r="I2" s="46"/>
      <c r="J2" s="47"/>
      <c r="K2" s="50"/>
      <c r="L2" s="50"/>
      <c r="M2" s="50"/>
      <c r="N2" s="50"/>
      <c r="O2" s="50"/>
      <c r="P2" s="50"/>
      <c r="Q2" s="50"/>
      <c r="R2" s="50"/>
      <c r="S2" s="50"/>
    </row>
    <row r="3" spans="2:19" ht="12.75" customHeight="1" x14ac:dyDescent="0.25">
      <c r="B3" s="80"/>
      <c r="C3" s="81"/>
      <c r="D3" s="81"/>
      <c r="E3" s="81"/>
      <c r="F3" s="46"/>
      <c r="G3" s="81"/>
      <c r="H3" s="46"/>
      <c r="I3" s="46"/>
      <c r="J3" s="47"/>
    </row>
    <row r="4" spans="2:19" ht="21" customHeight="1" x14ac:dyDescent="0.25">
      <c r="B4" s="80"/>
      <c r="C4" s="81"/>
      <c r="D4" s="81"/>
      <c r="E4" s="81"/>
      <c r="F4" s="46"/>
      <c r="G4" s="82"/>
      <c r="H4" s="46"/>
      <c r="I4" s="46"/>
      <c r="J4" s="47"/>
    </row>
    <row r="5" spans="2:19" ht="16" customHeight="1" x14ac:dyDescent="0.25">
      <c r="B5" s="36"/>
      <c r="C5" s="8"/>
      <c r="D5" s="8"/>
      <c r="F5" s="6"/>
      <c r="J5" s="31"/>
    </row>
    <row r="6" spans="2:19" ht="16" customHeight="1" x14ac:dyDescent="0.25">
      <c r="B6" s="37" t="s">
        <v>65</v>
      </c>
      <c r="C6" s="11" t="s">
        <v>70</v>
      </c>
      <c r="D6" s="11" t="s">
        <v>63</v>
      </c>
      <c r="E6" s="11" t="s">
        <v>67</v>
      </c>
      <c r="F6" s="21"/>
      <c r="G6" s="66" t="s">
        <v>71</v>
      </c>
      <c r="H6" s="67"/>
      <c r="I6" s="68"/>
      <c r="J6" s="75">
        <f>C11-C13</f>
        <v>0</v>
      </c>
    </row>
    <row r="7" spans="2:19" ht="16" customHeight="1" x14ac:dyDescent="0.25">
      <c r="B7" s="38" t="s">
        <v>0</v>
      </c>
      <c r="C7" s="18"/>
      <c r="D7" s="20"/>
      <c r="E7" s="19">
        <f>C7-D7</f>
        <v>0</v>
      </c>
      <c r="F7" s="21"/>
      <c r="G7" s="69"/>
      <c r="H7" s="70"/>
      <c r="I7" s="71"/>
      <c r="J7" s="76"/>
    </row>
    <row r="8" spans="2:19" ht="16" customHeight="1" x14ac:dyDescent="0.25">
      <c r="B8" s="38" t="s">
        <v>64</v>
      </c>
      <c r="C8" s="18"/>
      <c r="D8" s="20"/>
      <c r="E8" s="19">
        <f t="shared" ref="E8:E10" si="0">C8-D8</f>
        <v>0</v>
      </c>
      <c r="F8" s="21"/>
      <c r="G8" s="72"/>
      <c r="H8" s="73"/>
      <c r="I8" s="74"/>
      <c r="J8" s="77"/>
    </row>
    <row r="9" spans="2:19" ht="16" customHeight="1" x14ac:dyDescent="0.25">
      <c r="B9" s="38" t="s">
        <v>1</v>
      </c>
      <c r="C9" s="18"/>
      <c r="D9" s="20"/>
      <c r="E9" s="19">
        <f t="shared" si="0"/>
        <v>0</v>
      </c>
      <c r="F9" s="21"/>
      <c r="G9" s="66" t="s">
        <v>25</v>
      </c>
      <c r="H9" s="67"/>
      <c r="I9" s="68"/>
      <c r="J9" s="75">
        <f>D11-D13</f>
        <v>0</v>
      </c>
    </row>
    <row r="10" spans="2:19" ht="16" customHeight="1" thickBot="1" x14ac:dyDescent="0.3">
      <c r="B10" s="38" t="s">
        <v>99</v>
      </c>
      <c r="C10" s="22"/>
      <c r="D10" s="23"/>
      <c r="E10" s="19">
        <f t="shared" si="0"/>
        <v>0</v>
      </c>
      <c r="F10" s="21"/>
      <c r="G10" s="72"/>
      <c r="H10" s="73"/>
      <c r="I10" s="74"/>
      <c r="J10" s="77"/>
    </row>
    <row r="11" spans="2:19" ht="16" customHeight="1" x14ac:dyDescent="0.25">
      <c r="B11" s="39" t="s">
        <v>66</v>
      </c>
      <c r="C11" s="24">
        <f>SUM(C7:C10)</f>
        <v>0</v>
      </c>
      <c r="D11" s="24">
        <f t="shared" ref="D11:E11" si="1">SUM(D7:D10)</f>
        <v>0</v>
      </c>
      <c r="E11" s="25">
        <f t="shared" si="1"/>
        <v>0</v>
      </c>
      <c r="G11" s="66" t="s">
        <v>2</v>
      </c>
      <c r="H11" s="67"/>
      <c r="I11" s="68"/>
      <c r="J11" s="75">
        <f>J9-J6</f>
        <v>0</v>
      </c>
    </row>
    <row r="12" spans="2:19" ht="16" customHeight="1" x14ac:dyDescent="0.25">
      <c r="B12" s="40"/>
      <c r="C12" s="28" t="s">
        <v>70</v>
      </c>
      <c r="D12" s="28" t="s">
        <v>63</v>
      </c>
      <c r="E12" s="29" t="s">
        <v>69</v>
      </c>
      <c r="G12" s="69"/>
      <c r="H12" s="70"/>
      <c r="I12" s="71"/>
      <c r="J12" s="76"/>
    </row>
    <row r="13" spans="2:19"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9" ht="15.75" customHeight="1" x14ac:dyDescent="0.25">
      <c r="B14" s="36"/>
      <c r="C14" s="2"/>
      <c r="D14" s="9"/>
      <c r="E14" s="10"/>
      <c r="F14" s="8"/>
      <c r="G14" s="8"/>
      <c r="H14" s="8"/>
      <c r="I14" s="8"/>
      <c r="J14" s="32"/>
    </row>
    <row r="15" spans="2:19" ht="36" customHeight="1" x14ac:dyDescent="0.25">
      <c r="B15" s="37" t="s">
        <v>61</v>
      </c>
      <c r="C15" s="4" t="s">
        <v>3</v>
      </c>
      <c r="D15" s="4" t="s">
        <v>4</v>
      </c>
      <c r="E15" s="12" t="s">
        <v>5</v>
      </c>
      <c r="G15" s="5" t="s">
        <v>62</v>
      </c>
      <c r="H15" s="4" t="s">
        <v>3</v>
      </c>
      <c r="I15" s="4" t="s">
        <v>4</v>
      </c>
      <c r="J15" s="33" t="s">
        <v>5</v>
      </c>
    </row>
    <row r="16" spans="2:19" ht="15.75" customHeight="1" x14ac:dyDescent="0.25">
      <c r="B16" s="38" t="s">
        <v>26</v>
      </c>
      <c r="C16" s="18"/>
      <c r="D16" s="18"/>
      <c r="E16" s="19">
        <f t="shared" ref="E16:E25" si="2">C16-D16</f>
        <v>0</v>
      </c>
      <c r="G16" s="14" t="s">
        <v>27</v>
      </c>
      <c r="H16" s="18"/>
      <c r="I16" s="18"/>
      <c r="J16" s="34">
        <f t="shared" ref="J16:J26" si="3">H16-I16</f>
        <v>0</v>
      </c>
    </row>
    <row r="17" spans="2:13" ht="15.75" customHeight="1" x14ac:dyDescent="0.25">
      <c r="B17" s="38" t="s">
        <v>7</v>
      </c>
      <c r="C17" s="18"/>
      <c r="D17" s="18"/>
      <c r="E17" s="19">
        <f t="shared" si="2"/>
        <v>0</v>
      </c>
      <c r="G17" s="13" t="s">
        <v>30</v>
      </c>
      <c r="H17" s="18"/>
      <c r="I17" s="18"/>
      <c r="J17" s="34">
        <f t="shared" si="3"/>
        <v>0</v>
      </c>
    </row>
    <row r="18" spans="2:13" ht="15.75" customHeight="1" x14ac:dyDescent="0.25">
      <c r="B18" s="38" t="s">
        <v>96</v>
      </c>
      <c r="C18" s="18"/>
      <c r="D18" s="18"/>
      <c r="E18" s="19">
        <f t="shared" si="2"/>
        <v>0</v>
      </c>
      <c r="G18" s="13" t="s">
        <v>34</v>
      </c>
      <c r="H18" s="18"/>
      <c r="I18" s="18"/>
      <c r="J18" s="34">
        <f t="shared" si="3"/>
        <v>0</v>
      </c>
    </row>
    <row r="19" spans="2:13" ht="15.75" customHeight="1" x14ac:dyDescent="0.25">
      <c r="B19" s="38" t="s">
        <v>38</v>
      </c>
      <c r="C19" s="18"/>
      <c r="D19" s="18"/>
      <c r="E19" s="19">
        <f t="shared" si="2"/>
        <v>0</v>
      </c>
      <c r="G19" s="13" t="s">
        <v>39</v>
      </c>
      <c r="H19" s="18"/>
      <c r="I19" s="18"/>
      <c r="J19" s="34">
        <f t="shared" si="3"/>
        <v>0</v>
      </c>
    </row>
    <row r="20" spans="2:13" ht="15.75" customHeight="1" x14ac:dyDescent="0.25">
      <c r="B20" s="38" t="s">
        <v>44</v>
      </c>
      <c r="C20" s="18"/>
      <c r="D20" s="18"/>
      <c r="E20" s="19">
        <f t="shared" si="2"/>
        <v>0</v>
      </c>
      <c r="G20" s="13" t="s">
        <v>45</v>
      </c>
      <c r="H20" s="18"/>
      <c r="I20" s="18"/>
      <c r="J20" s="34">
        <f t="shared" si="3"/>
        <v>0</v>
      </c>
    </row>
    <row r="21" spans="2:13" ht="15.75" customHeight="1" x14ac:dyDescent="0.25">
      <c r="B21" s="38" t="s">
        <v>48</v>
      </c>
      <c r="C21" s="18"/>
      <c r="D21" s="18"/>
      <c r="E21" s="19">
        <f t="shared" si="2"/>
        <v>0</v>
      </c>
      <c r="G21" s="13" t="s">
        <v>49</v>
      </c>
      <c r="H21" s="18"/>
      <c r="I21" s="18"/>
      <c r="J21" s="34">
        <f t="shared" si="3"/>
        <v>0</v>
      </c>
    </row>
    <row r="22" spans="2:13" ht="15.75" customHeight="1" x14ac:dyDescent="0.25">
      <c r="B22" s="38" t="s">
        <v>6</v>
      </c>
      <c r="C22" s="18"/>
      <c r="D22" s="18"/>
      <c r="E22" s="19">
        <f t="shared" si="2"/>
        <v>0</v>
      </c>
      <c r="G22" s="13" t="s">
        <v>52</v>
      </c>
      <c r="H22" s="18"/>
      <c r="I22" s="18"/>
      <c r="J22" s="34">
        <f t="shared" si="3"/>
        <v>0</v>
      </c>
    </row>
    <row r="23" spans="2:13" ht="15.75" customHeight="1" x14ac:dyDescent="0.25">
      <c r="B23" s="38" t="s">
        <v>54</v>
      </c>
      <c r="C23" s="18"/>
      <c r="D23" s="18"/>
      <c r="E23" s="19">
        <f t="shared" si="2"/>
        <v>0</v>
      </c>
      <c r="G23" s="13" t="s">
        <v>100</v>
      </c>
      <c r="H23" s="18"/>
      <c r="I23" s="18"/>
      <c r="J23" s="34">
        <f t="shared" si="3"/>
        <v>0</v>
      </c>
    </row>
    <row r="24" spans="2:13" ht="15.75" customHeight="1" x14ac:dyDescent="0.25">
      <c r="B24" s="38" t="s">
        <v>57</v>
      </c>
      <c r="C24" s="18"/>
      <c r="D24" s="18"/>
      <c r="E24" s="19">
        <f t="shared" si="2"/>
        <v>0</v>
      </c>
      <c r="G24" s="13" t="s">
        <v>58</v>
      </c>
      <c r="H24" s="18"/>
      <c r="I24" s="18"/>
      <c r="J24" s="34">
        <f t="shared" si="3"/>
        <v>0</v>
      </c>
    </row>
    <row r="25" spans="2:13" ht="15.75" customHeight="1" x14ac:dyDescent="0.25">
      <c r="B25" s="38" t="s">
        <v>42</v>
      </c>
      <c r="C25" s="18"/>
      <c r="D25" s="18"/>
      <c r="E25" s="19">
        <f t="shared" si="2"/>
        <v>0</v>
      </c>
      <c r="G25" s="13" t="s">
        <v>42</v>
      </c>
      <c r="H25" s="18"/>
      <c r="I25" s="18"/>
      <c r="J25" s="34">
        <f t="shared" si="3"/>
        <v>0</v>
      </c>
    </row>
    <row r="26" spans="2:13" ht="15.75" customHeight="1" x14ac:dyDescent="0.25">
      <c r="B26" s="42" t="s">
        <v>9</v>
      </c>
      <c r="C26" s="19">
        <f>SUM(C16:C25)</f>
        <v>0</v>
      </c>
      <c r="D26" s="19">
        <f>SUM(D16:D25)</f>
        <v>0</v>
      </c>
      <c r="E26" s="19">
        <f>SUM(E16:E25)</f>
        <v>0</v>
      </c>
      <c r="G26" s="15" t="s">
        <v>9</v>
      </c>
      <c r="H26" s="19">
        <f>SUM(H16:H25)</f>
        <v>0</v>
      </c>
      <c r="I26" s="19">
        <f>SUM(I16:I25)</f>
        <v>0</v>
      </c>
      <c r="J26" s="34">
        <f t="shared" si="3"/>
        <v>0</v>
      </c>
    </row>
    <row r="27" spans="2:13" ht="15.75" customHeight="1" x14ac:dyDescent="0.25">
      <c r="B27" s="43"/>
      <c r="G27" s="16"/>
      <c r="H27" s="17"/>
      <c r="J27" s="31"/>
    </row>
    <row r="28" spans="2:13" ht="25.5" customHeight="1" x14ac:dyDescent="0.25">
      <c r="B28" s="37" t="s">
        <v>11</v>
      </c>
      <c r="C28" s="4" t="s">
        <v>3</v>
      </c>
      <c r="D28" s="4" t="s">
        <v>4</v>
      </c>
      <c r="E28" s="12" t="s">
        <v>5</v>
      </c>
      <c r="G28" s="5" t="s">
        <v>10</v>
      </c>
      <c r="H28" s="4" t="s">
        <v>3</v>
      </c>
      <c r="I28" s="4" t="s">
        <v>4</v>
      </c>
      <c r="J28" s="33" t="s">
        <v>5</v>
      </c>
    </row>
    <row r="29" spans="2:13"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row>
    <row r="30" spans="2:13" ht="15.75" customHeight="1" x14ac:dyDescent="0.25">
      <c r="B30" s="44" t="s">
        <v>31</v>
      </c>
      <c r="C30" s="18"/>
      <c r="D30" s="18"/>
      <c r="E30" s="19">
        <f t="shared" si="4"/>
        <v>0</v>
      </c>
      <c r="G30" s="13" t="s">
        <v>28</v>
      </c>
      <c r="H30" s="18"/>
      <c r="I30" s="18"/>
      <c r="J30" s="34">
        <f t="shared" si="5"/>
        <v>0</v>
      </c>
      <c r="L30" s="48" t="str">
        <f>B28</f>
        <v>TRANSPORT</v>
      </c>
      <c r="M30" s="49">
        <f>C36</f>
        <v>0</v>
      </c>
    </row>
    <row r="31" spans="2:13" ht="15.75" customHeight="1" x14ac:dyDescent="0.25">
      <c r="B31" s="38" t="s">
        <v>35</v>
      </c>
      <c r="C31" s="18"/>
      <c r="D31" s="18"/>
      <c r="E31" s="19">
        <f t="shared" si="4"/>
        <v>0</v>
      </c>
      <c r="G31" s="13" t="s">
        <v>32</v>
      </c>
      <c r="H31" s="18"/>
      <c r="I31" s="18"/>
      <c r="J31" s="34">
        <f t="shared" si="5"/>
        <v>0</v>
      </c>
      <c r="L31" s="48" t="str">
        <f>B38</f>
        <v>ALIMENTE</v>
      </c>
      <c r="M31" s="49">
        <f>C42</f>
        <v>0</v>
      </c>
    </row>
    <row r="32" spans="2:13" ht="15.75" customHeight="1" x14ac:dyDescent="0.25">
      <c r="B32" s="38" t="s">
        <v>40</v>
      </c>
      <c r="C32" s="18"/>
      <c r="D32" s="18"/>
      <c r="E32" s="19">
        <f t="shared" si="4"/>
        <v>0</v>
      </c>
      <c r="G32" s="13" t="s">
        <v>36</v>
      </c>
      <c r="H32" s="18"/>
      <c r="I32" s="18"/>
      <c r="J32" s="34">
        <f t="shared" si="5"/>
        <v>0</v>
      </c>
      <c r="L32" s="48" t="str">
        <f>B44</f>
        <v>ECONOMII SAU INVESTIŢII</v>
      </c>
      <c r="M32" s="49">
        <f>C54</f>
        <v>0</v>
      </c>
    </row>
    <row r="33" spans="2:13" ht="15.75" customHeight="1" x14ac:dyDescent="0.25">
      <c r="B33" s="38" t="s">
        <v>46</v>
      </c>
      <c r="C33" s="18"/>
      <c r="D33" s="18"/>
      <c r="E33" s="19">
        <f t="shared" si="4"/>
        <v>0</v>
      </c>
      <c r="G33" s="13" t="s">
        <v>43</v>
      </c>
      <c r="H33" s="18"/>
      <c r="I33" s="18"/>
      <c r="J33" s="34">
        <f t="shared" si="5"/>
        <v>0</v>
      </c>
      <c r="L33" s="48" t="str">
        <f>B56</f>
        <v>JURIDICE</v>
      </c>
      <c r="M33" s="49">
        <f>C61</f>
        <v>0</v>
      </c>
    </row>
    <row r="34" spans="2:13" ht="15.75" customHeight="1" x14ac:dyDescent="0.25">
      <c r="B34" s="38" t="s">
        <v>50</v>
      </c>
      <c r="C34" s="18"/>
      <c r="D34" s="18"/>
      <c r="E34" s="19">
        <f t="shared" si="4"/>
        <v>0</v>
      </c>
      <c r="G34" s="13" t="s">
        <v>47</v>
      </c>
      <c r="H34" s="18"/>
      <c r="I34" s="18"/>
      <c r="J34" s="34">
        <f t="shared" si="5"/>
        <v>0</v>
      </c>
      <c r="L34" s="48" t="str">
        <f>B63</f>
        <v>COPII</v>
      </c>
      <c r="M34" s="49">
        <f>C68</f>
        <v>0</v>
      </c>
    </row>
    <row r="35" spans="2:13" ht="15.75" customHeight="1" x14ac:dyDescent="0.25">
      <c r="B35" s="38" t="s">
        <v>55</v>
      </c>
      <c r="C35" s="18"/>
      <c r="D35" s="18"/>
      <c r="E35" s="19">
        <f t="shared" si="4"/>
        <v>0</v>
      </c>
      <c r="G35" s="13" t="s">
        <v>51</v>
      </c>
      <c r="H35" s="18"/>
      <c r="I35" s="18"/>
      <c r="J35" s="34">
        <f t="shared" si="5"/>
        <v>0</v>
      </c>
      <c r="L35" s="48" t="str">
        <f>G15</f>
        <v>ÎNGRIJIRE FAMILIE/PERSONALĂ</v>
      </c>
      <c r="M35" s="49">
        <f>H26</f>
        <v>0</v>
      </c>
    </row>
    <row r="36" spans="2:13"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row>
    <row r="37" spans="2:13" ht="15.75" customHeight="1" x14ac:dyDescent="0.25">
      <c r="B37" s="43"/>
      <c r="G37" s="13" t="s">
        <v>56</v>
      </c>
      <c r="H37" s="18"/>
      <c r="I37" s="18"/>
      <c r="J37" s="34">
        <f t="shared" si="5"/>
        <v>0</v>
      </c>
      <c r="L37" s="48" t="str">
        <f>G42</f>
        <v>DISTRACȚIE</v>
      </c>
      <c r="M37" s="49">
        <f>H49</f>
        <v>0</v>
      </c>
    </row>
    <row r="38" spans="2:13" ht="15.75" customHeight="1" x14ac:dyDescent="0.25">
      <c r="B38" s="37" t="s">
        <v>15</v>
      </c>
      <c r="C38" s="4" t="s">
        <v>3</v>
      </c>
      <c r="D38" s="4" t="s">
        <v>4</v>
      </c>
      <c r="E38" s="12" t="s">
        <v>5</v>
      </c>
      <c r="G38" s="13" t="s">
        <v>60</v>
      </c>
      <c r="H38" s="18"/>
      <c r="I38" s="18"/>
      <c r="J38" s="34">
        <f t="shared" si="5"/>
        <v>0</v>
      </c>
      <c r="L38" s="48" t="str">
        <f>G51</f>
        <v>CADOURI ŞI DONAŢII</v>
      </c>
      <c r="M38" s="49">
        <f>H55</f>
        <v>0</v>
      </c>
    </row>
    <row r="39" spans="2:13" ht="15.75" customHeight="1" x14ac:dyDescent="0.25">
      <c r="B39" s="38" t="s">
        <v>16</v>
      </c>
      <c r="C39" s="18"/>
      <c r="D39" s="18"/>
      <c r="E39" s="19">
        <f>C39-D39</f>
        <v>0</v>
      </c>
      <c r="G39" s="13" t="s">
        <v>8</v>
      </c>
      <c r="H39" s="18"/>
      <c r="I39" s="18"/>
      <c r="J39" s="34">
        <f t="shared" si="5"/>
        <v>0</v>
      </c>
      <c r="L39" s="48" t="str">
        <f>G57</f>
        <v>ANIMALE DE COMPANIE</v>
      </c>
      <c r="M39" s="49">
        <f>H62</f>
        <v>0</v>
      </c>
    </row>
    <row r="40" spans="2:13" ht="15.75" customHeight="1" x14ac:dyDescent="0.25">
      <c r="B40" s="38" t="s">
        <v>59</v>
      </c>
      <c r="C40" s="18"/>
      <c r="D40" s="18"/>
      <c r="E40" s="19">
        <f>C40-D40</f>
        <v>0</v>
      </c>
      <c r="G40" s="15" t="s">
        <v>9</v>
      </c>
      <c r="H40" s="19">
        <f>SUM(H29:H39)</f>
        <v>0</v>
      </c>
      <c r="I40" s="19">
        <f>SUM(I29:I39)</f>
        <v>0</v>
      </c>
      <c r="J40" s="34">
        <f>SUM(J29:J39)</f>
        <v>0</v>
      </c>
      <c r="L40" s="48" t="str">
        <f>G64</f>
        <v>ALTELE</v>
      </c>
      <c r="M40" s="49">
        <f>H68</f>
        <v>0</v>
      </c>
    </row>
    <row r="41" spans="2:13" ht="15.75" customHeight="1" x14ac:dyDescent="0.25">
      <c r="B41" s="38" t="s">
        <v>8</v>
      </c>
      <c r="C41" s="18"/>
      <c r="D41" s="18"/>
      <c r="E41" s="19">
        <f>C41-D41</f>
        <v>0</v>
      </c>
      <c r="J41" s="31"/>
    </row>
    <row r="42" spans="2:13" ht="15.75" customHeight="1" x14ac:dyDescent="0.25">
      <c r="B42" s="42" t="s">
        <v>9</v>
      </c>
      <c r="C42" s="19">
        <f>SUM(C39:C41)</f>
        <v>0</v>
      </c>
      <c r="D42" s="19">
        <f>SUM(D39:D41)</f>
        <v>0</v>
      </c>
      <c r="E42" s="19">
        <f>SUM(E39:E41)</f>
        <v>0</v>
      </c>
      <c r="G42" s="11" t="s">
        <v>94</v>
      </c>
      <c r="H42" s="4" t="s">
        <v>3</v>
      </c>
      <c r="I42" s="4" t="s">
        <v>4</v>
      </c>
      <c r="J42" s="33" t="s">
        <v>5</v>
      </c>
    </row>
    <row r="43" spans="2:13" ht="15.75" customHeight="1" x14ac:dyDescent="0.25">
      <c r="B43" s="43"/>
      <c r="G43" s="13" t="s">
        <v>83</v>
      </c>
      <c r="H43" s="18"/>
      <c r="I43" s="18"/>
      <c r="J43" s="34">
        <f>H43-I43</f>
        <v>0</v>
      </c>
    </row>
    <row r="44" spans="2:13" ht="15.75" customHeight="1" x14ac:dyDescent="0.25">
      <c r="B44" s="37" t="s">
        <v>13</v>
      </c>
      <c r="C44" s="4" t="s">
        <v>3</v>
      </c>
      <c r="D44" s="4" t="s">
        <v>4</v>
      </c>
      <c r="E44" s="12" t="s">
        <v>5</v>
      </c>
      <c r="G44" s="13" t="s">
        <v>98</v>
      </c>
      <c r="H44" s="18"/>
      <c r="I44" s="18"/>
      <c r="J44" s="34">
        <f>H44-I44</f>
        <v>0</v>
      </c>
    </row>
    <row r="45" spans="2:13" ht="15.75" customHeight="1" x14ac:dyDescent="0.25">
      <c r="B45" s="38" t="s">
        <v>29</v>
      </c>
      <c r="C45" s="18"/>
      <c r="D45" s="18"/>
      <c r="E45" s="19">
        <f>C45-D45</f>
        <v>0</v>
      </c>
      <c r="G45" s="13" t="s">
        <v>101</v>
      </c>
      <c r="H45" s="18"/>
      <c r="I45" s="18"/>
      <c r="J45" s="34">
        <f>H45-I45</f>
        <v>0</v>
      </c>
    </row>
    <row r="46" spans="2:13" ht="15.75" customHeight="1" x14ac:dyDescent="0.25">
      <c r="B46" s="38" t="s">
        <v>33</v>
      </c>
      <c r="C46" s="18"/>
      <c r="D46" s="18"/>
      <c r="E46" s="19">
        <f>C46-D46</f>
        <v>0</v>
      </c>
      <c r="G46" s="13" t="s">
        <v>41</v>
      </c>
      <c r="H46" s="18"/>
      <c r="I46" s="18"/>
      <c r="J46" s="34">
        <f>H46-I46</f>
        <v>0</v>
      </c>
    </row>
    <row r="47" spans="2:13" ht="15.75" customHeight="1" x14ac:dyDescent="0.25">
      <c r="B47" s="38" t="s">
        <v>37</v>
      </c>
      <c r="C47" s="18"/>
      <c r="D47" s="18"/>
      <c r="E47" s="19">
        <f t="shared" ref="E47:E53" si="6">C47-D47</f>
        <v>0</v>
      </c>
      <c r="G47" s="13" t="s">
        <v>73</v>
      </c>
      <c r="H47" s="18"/>
      <c r="I47" s="18"/>
      <c r="J47" s="34">
        <f t="shared" ref="J47:J48" si="7">H47-I47</f>
        <v>0</v>
      </c>
    </row>
    <row r="48" spans="2:13" ht="15.75" customHeight="1" x14ac:dyDescent="0.25">
      <c r="B48" s="38" t="s">
        <v>14</v>
      </c>
      <c r="C48" s="18"/>
      <c r="D48" s="18"/>
      <c r="E48" s="19">
        <f t="shared" si="6"/>
        <v>0</v>
      </c>
      <c r="G48" s="13" t="s">
        <v>42</v>
      </c>
      <c r="H48" s="18"/>
      <c r="I48" s="18"/>
      <c r="J48" s="34">
        <f t="shared" si="7"/>
        <v>0</v>
      </c>
    </row>
    <row r="49" spans="2:16" ht="15.75" customHeight="1" x14ac:dyDescent="0.25">
      <c r="B49" s="38" t="s">
        <v>87</v>
      </c>
      <c r="C49" s="18"/>
      <c r="D49" s="18"/>
      <c r="E49" s="19">
        <f t="shared" si="6"/>
        <v>0</v>
      </c>
      <c r="G49" s="15" t="s">
        <v>9</v>
      </c>
      <c r="H49" s="19">
        <f>SUM(H43:H48)</f>
        <v>0</v>
      </c>
      <c r="I49" s="19">
        <f>SUM(I43:I48)</f>
        <v>0</v>
      </c>
      <c r="J49" s="34">
        <f>SUM(J43:J48)</f>
        <v>0</v>
      </c>
    </row>
    <row r="50" spans="2:16" ht="15.75" customHeight="1" x14ac:dyDescent="0.25">
      <c r="B50" s="38" t="s">
        <v>89</v>
      </c>
      <c r="C50" s="18"/>
      <c r="D50" s="18"/>
      <c r="E50" s="19">
        <f t="shared" si="6"/>
        <v>0</v>
      </c>
      <c r="J50" s="31"/>
    </row>
    <row r="51" spans="2:16" ht="15.75" customHeight="1" x14ac:dyDescent="0.25">
      <c r="B51" s="38" t="s">
        <v>88</v>
      </c>
      <c r="C51" s="18"/>
      <c r="D51" s="18"/>
      <c r="E51" s="19">
        <f t="shared" si="6"/>
        <v>0</v>
      </c>
      <c r="G51" s="11" t="s">
        <v>17</v>
      </c>
      <c r="H51" s="4" t="s">
        <v>3</v>
      </c>
      <c r="I51" s="4" t="s">
        <v>4</v>
      </c>
      <c r="J51" s="33" t="s">
        <v>5</v>
      </c>
    </row>
    <row r="52" spans="2:16" ht="15.75" customHeight="1" x14ac:dyDescent="0.25">
      <c r="B52" s="38" t="s">
        <v>8</v>
      </c>
      <c r="C52" s="18"/>
      <c r="D52" s="18"/>
      <c r="E52" s="19">
        <f t="shared" si="6"/>
        <v>0</v>
      </c>
      <c r="G52" s="13" t="s">
        <v>18</v>
      </c>
      <c r="H52" s="18"/>
      <c r="I52" s="18"/>
      <c r="J52" s="34">
        <f>H52-I52</f>
        <v>0</v>
      </c>
    </row>
    <row r="53" spans="2:16" ht="15.75" customHeight="1" x14ac:dyDescent="0.25">
      <c r="B53" s="38" t="s">
        <v>8</v>
      </c>
      <c r="C53" s="18"/>
      <c r="D53" s="18"/>
      <c r="E53" s="19">
        <f t="shared" si="6"/>
        <v>0</v>
      </c>
      <c r="G53" s="13" t="s">
        <v>19</v>
      </c>
      <c r="H53" s="18"/>
      <c r="I53" s="18"/>
      <c r="J53" s="34">
        <f>H53-I53</f>
        <v>0</v>
      </c>
    </row>
    <row r="54" spans="2:16" ht="15.75" customHeight="1" x14ac:dyDescent="0.25">
      <c r="B54" s="42" t="s">
        <v>9</v>
      </c>
      <c r="C54" s="19">
        <f>SUM(C45:C53)</f>
        <v>0</v>
      </c>
      <c r="D54" s="19">
        <f>SUM(D45:D53)</f>
        <v>0</v>
      </c>
      <c r="E54" s="19">
        <f>SUM(E45:E53)</f>
        <v>0</v>
      </c>
      <c r="G54" s="13" t="s">
        <v>20</v>
      </c>
      <c r="H54" s="18"/>
      <c r="I54" s="18"/>
      <c r="J54" s="34">
        <f>H54-I54</f>
        <v>0</v>
      </c>
    </row>
    <row r="55" spans="2:16" ht="15.75" customHeight="1" x14ac:dyDescent="0.25">
      <c r="B55" s="36"/>
      <c r="G55" s="15" t="s">
        <v>9</v>
      </c>
      <c r="H55" s="19">
        <f>SUM(H52:H54)</f>
        <v>0</v>
      </c>
      <c r="I55" s="19">
        <f>SUM(I52:I54)</f>
        <v>0</v>
      </c>
      <c r="J55" s="34">
        <f>SUM(J52:J54)</f>
        <v>0</v>
      </c>
    </row>
    <row r="56" spans="2:16" ht="15.75" customHeight="1" x14ac:dyDescent="0.25">
      <c r="B56" s="37" t="s">
        <v>21</v>
      </c>
      <c r="C56" s="4" t="s">
        <v>3</v>
      </c>
      <c r="D56" s="4" t="s">
        <v>4</v>
      </c>
      <c r="E56" s="12" t="s">
        <v>5</v>
      </c>
      <c r="J56" s="31"/>
    </row>
    <row r="57" spans="2:16" ht="15.75" customHeight="1" x14ac:dyDescent="0.25">
      <c r="B57" s="38" t="s">
        <v>22</v>
      </c>
      <c r="C57" s="18"/>
      <c r="D57" s="18"/>
      <c r="E57" s="19">
        <f>C57-D57</f>
        <v>0</v>
      </c>
      <c r="G57" s="11" t="s">
        <v>74</v>
      </c>
      <c r="H57" s="4" t="s">
        <v>3</v>
      </c>
      <c r="I57" s="4" t="s">
        <v>4</v>
      </c>
      <c r="J57" s="33" t="s">
        <v>5</v>
      </c>
    </row>
    <row r="58" spans="2:16" ht="15.75" customHeight="1" x14ac:dyDescent="0.25">
      <c r="B58" s="38" t="s">
        <v>23</v>
      </c>
      <c r="C58" s="18"/>
      <c r="D58" s="18"/>
      <c r="E58" s="19">
        <f>C58-D58</f>
        <v>0</v>
      </c>
      <c r="G58" s="13" t="s">
        <v>75</v>
      </c>
      <c r="H58" s="18"/>
      <c r="I58" s="18"/>
      <c r="J58" s="34">
        <f>H58-I58</f>
        <v>0</v>
      </c>
    </row>
    <row r="59" spans="2:16" ht="15.75" customHeight="1" x14ac:dyDescent="0.25">
      <c r="B59" s="38" t="s">
        <v>24</v>
      </c>
      <c r="C59" s="18"/>
      <c r="D59" s="18"/>
      <c r="E59" s="19">
        <f>C59-D59</f>
        <v>0</v>
      </c>
      <c r="G59" s="13" t="s">
        <v>76</v>
      </c>
      <c r="H59" s="18"/>
      <c r="I59" s="18"/>
      <c r="J59" s="34">
        <f>H59-I59</f>
        <v>0</v>
      </c>
    </row>
    <row r="60" spans="2:16" ht="15.75" customHeight="1" x14ac:dyDescent="0.25">
      <c r="B60" s="38" t="s">
        <v>8</v>
      </c>
      <c r="C60" s="18"/>
      <c r="D60" s="18"/>
      <c r="E60" s="19">
        <f>C60-D60</f>
        <v>0</v>
      </c>
      <c r="G60" s="13" t="s">
        <v>77</v>
      </c>
      <c r="H60" s="18"/>
      <c r="I60" s="18"/>
      <c r="J60" s="34">
        <f t="shared" ref="J60:J61" si="8">H60-I60</f>
        <v>0</v>
      </c>
      <c r="P60" s="51"/>
    </row>
    <row r="61" spans="2:16" ht="15.75" customHeight="1" x14ac:dyDescent="0.25">
      <c r="B61" s="42" t="s">
        <v>9</v>
      </c>
      <c r="C61" s="19">
        <f>SUM(C57:C60)</f>
        <v>0</v>
      </c>
      <c r="D61" s="19">
        <f>SUM(D57:D60)</f>
        <v>0</v>
      </c>
      <c r="E61" s="19">
        <f>SUM(E57:E60)</f>
        <v>0</v>
      </c>
      <c r="G61" s="13" t="s">
        <v>8</v>
      </c>
      <c r="H61" s="18"/>
      <c r="I61" s="18"/>
      <c r="J61" s="34">
        <f t="shared" si="8"/>
        <v>0</v>
      </c>
      <c r="P61" s="51"/>
    </row>
    <row r="62" spans="2:16" ht="15.75" customHeight="1" x14ac:dyDescent="0.25">
      <c r="B62" s="36"/>
      <c r="G62" s="15" t="s">
        <v>9</v>
      </c>
      <c r="H62" s="19">
        <f>SUM(H58:H61)</f>
        <v>0</v>
      </c>
      <c r="I62" s="19">
        <f>SUM(I58:I61)</f>
        <v>0</v>
      </c>
      <c r="J62" s="34">
        <f>SUM(J58:J61)</f>
        <v>0</v>
      </c>
      <c r="P62" s="51"/>
    </row>
    <row r="63" spans="2:16" ht="15.75" customHeight="1" x14ac:dyDescent="0.25">
      <c r="B63" s="37" t="s">
        <v>78</v>
      </c>
      <c r="C63" s="4" t="s">
        <v>3</v>
      </c>
      <c r="D63" s="4" t="s">
        <v>4</v>
      </c>
      <c r="E63" s="12" t="s">
        <v>5</v>
      </c>
      <c r="J63" s="31"/>
    </row>
    <row r="64" spans="2:16"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84" t="s">
        <v>72</v>
      </c>
      <c r="M65" s="84"/>
      <c r="N65" s="84"/>
      <c r="O65" s="85" t="e">
        <f>'Luna Aprilie'!H40/'Luna Aprilie'!C11</f>
        <v>#DIV/0!</v>
      </c>
    </row>
    <row r="66" spans="2:15" x14ac:dyDescent="0.25">
      <c r="B66" s="38" t="s">
        <v>42</v>
      </c>
      <c r="C66" s="18"/>
      <c r="D66" s="18"/>
      <c r="E66" s="19">
        <f>C66-D66</f>
        <v>0</v>
      </c>
      <c r="G66" s="13" t="s">
        <v>85</v>
      </c>
      <c r="H66" s="18"/>
      <c r="I66" s="18"/>
      <c r="J66" s="34">
        <f>H66-I66</f>
        <v>0</v>
      </c>
      <c r="L66" s="84"/>
      <c r="M66" s="84"/>
      <c r="N66" s="84"/>
      <c r="O66" s="85"/>
    </row>
    <row r="67" spans="2:15" x14ac:dyDescent="0.25">
      <c r="B67" s="38" t="s">
        <v>8</v>
      </c>
      <c r="C67" s="18"/>
      <c r="D67" s="18"/>
      <c r="E67" s="19">
        <f>C67-D67</f>
        <v>0</v>
      </c>
      <c r="G67" s="13" t="s">
        <v>86</v>
      </c>
      <c r="H67" s="18"/>
      <c r="I67" s="18"/>
      <c r="J67" s="34">
        <f>H67-I67</f>
        <v>0</v>
      </c>
      <c r="L67" s="84"/>
      <c r="M67" s="84"/>
      <c r="N67" s="84"/>
      <c r="O67" s="85"/>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DB8F7-D85C-4AB4-94A6-60CD35908441}">
  <sheetPr>
    <tabColor indexed="54"/>
  </sheetPr>
  <dimension ref="B1:O74"/>
  <sheetViews>
    <sheetView showGridLines="0" zoomScale="70" zoomScaleNormal="70" zoomScalePageLayoutView="50" workbookViewId="0">
      <pane ySplit="13" topLeftCell="A35" activePane="bottomLeft" state="frozen"/>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5" ht="15.75" customHeight="1" x14ac:dyDescent="0.25">
      <c r="B17" s="38" t="s">
        <v>7</v>
      </c>
      <c r="C17" s="18"/>
      <c r="D17" s="18"/>
      <c r="E17" s="19">
        <f t="shared" si="2"/>
        <v>0</v>
      </c>
      <c r="G17" s="13" t="s">
        <v>30</v>
      </c>
      <c r="H17" s="18"/>
      <c r="I17" s="18"/>
      <c r="J17" s="34">
        <f t="shared" si="3"/>
        <v>0</v>
      </c>
    </row>
    <row r="18" spans="2:15" ht="15.75" customHeight="1" x14ac:dyDescent="0.25">
      <c r="B18" s="38" t="s">
        <v>96</v>
      </c>
      <c r="C18" s="18"/>
      <c r="D18" s="18"/>
      <c r="E18" s="19">
        <f t="shared" si="2"/>
        <v>0</v>
      </c>
      <c r="G18" s="13" t="s">
        <v>34</v>
      </c>
      <c r="H18" s="18"/>
      <c r="I18" s="18"/>
      <c r="J18" s="34">
        <f t="shared" si="3"/>
        <v>0</v>
      </c>
    </row>
    <row r="19" spans="2:15" ht="15.75" customHeight="1" x14ac:dyDescent="0.25">
      <c r="B19" s="38" t="s">
        <v>38</v>
      </c>
      <c r="C19" s="18"/>
      <c r="D19" s="18"/>
      <c r="E19" s="19">
        <f t="shared" si="2"/>
        <v>0</v>
      </c>
      <c r="G19" s="13" t="s">
        <v>39</v>
      </c>
      <c r="H19" s="18"/>
      <c r="I19" s="18"/>
      <c r="J19" s="34">
        <f t="shared" si="3"/>
        <v>0</v>
      </c>
    </row>
    <row r="20" spans="2:15" ht="15.75" customHeight="1" x14ac:dyDescent="0.25">
      <c r="B20" s="38" t="s">
        <v>44</v>
      </c>
      <c r="C20" s="18"/>
      <c r="D20" s="18"/>
      <c r="E20" s="19">
        <f t="shared" si="2"/>
        <v>0</v>
      </c>
      <c r="G20" s="13" t="s">
        <v>45</v>
      </c>
      <c r="H20" s="18"/>
      <c r="I20" s="18"/>
      <c r="J20" s="34">
        <f t="shared" si="3"/>
        <v>0</v>
      </c>
    </row>
    <row r="21" spans="2:15" ht="15.75" customHeight="1" x14ac:dyDescent="0.25">
      <c r="B21" s="38" t="s">
        <v>48</v>
      </c>
      <c r="C21" s="18"/>
      <c r="D21" s="18"/>
      <c r="E21" s="19">
        <f t="shared" si="2"/>
        <v>0</v>
      </c>
      <c r="G21" s="13" t="s">
        <v>49</v>
      </c>
      <c r="H21" s="18"/>
      <c r="I21" s="18"/>
      <c r="J21" s="34">
        <f t="shared" si="3"/>
        <v>0</v>
      </c>
    </row>
    <row r="22" spans="2:15" ht="15.75" customHeight="1" x14ac:dyDescent="0.25">
      <c r="B22" s="38" t="s">
        <v>6</v>
      </c>
      <c r="C22" s="18"/>
      <c r="D22" s="18"/>
      <c r="E22" s="19">
        <f t="shared" si="2"/>
        <v>0</v>
      </c>
      <c r="G22" s="13" t="s">
        <v>52</v>
      </c>
      <c r="H22" s="18"/>
      <c r="I22" s="18"/>
      <c r="J22" s="34">
        <f t="shared" si="3"/>
        <v>0</v>
      </c>
    </row>
    <row r="23" spans="2:15" ht="15.75" customHeight="1" x14ac:dyDescent="0.25">
      <c r="B23" s="38" t="s">
        <v>54</v>
      </c>
      <c r="C23" s="18"/>
      <c r="D23" s="18"/>
      <c r="E23" s="19">
        <f t="shared" si="2"/>
        <v>0</v>
      </c>
      <c r="G23" s="13" t="s">
        <v>100</v>
      </c>
      <c r="H23" s="18"/>
      <c r="I23" s="18"/>
      <c r="J23" s="34">
        <f t="shared" si="3"/>
        <v>0</v>
      </c>
    </row>
    <row r="24" spans="2:15" ht="15.75" customHeight="1" x14ac:dyDescent="0.25">
      <c r="B24" s="38" t="s">
        <v>57</v>
      </c>
      <c r="C24" s="18"/>
      <c r="D24" s="18"/>
      <c r="E24" s="19">
        <f t="shared" si="2"/>
        <v>0</v>
      </c>
      <c r="G24" s="13" t="s">
        <v>58</v>
      </c>
      <c r="H24" s="18"/>
      <c r="I24" s="18"/>
      <c r="J24" s="34">
        <f t="shared" si="3"/>
        <v>0</v>
      </c>
    </row>
    <row r="25" spans="2:15" ht="15.75" customHeight="1" x14ac:dyDescent="0.25">
      <c r="B25" s="38" t="s">
        <v>42</v>
      </c>
      <c r="C25" s="18"/>
      <c r="D25" s="18"/>
      <c r="E25" s="19">
        <f t="shared" si="2"/>
        <v>0</v>
      </c>
      <c r="G25" s="13" t="s">
        <v>42</v>
      </c>
      <c r="H25" s="18"/>
      <c r="I25" s="18"/>
      <c r="J25" s="34">
        <f t="shared" si="3"/>
        <v>0</v>
      </c>
    </row>
    <row r="26" spans="2:15" ht="15.75" customHeight="1" x14ac:dyDescent="0.25">
      <c r="B26" s="42" t="s">
        <v>9</v>
      </c>
      <c r="C26" s="19">
        <f>SUM(C16:C25)</f>
        <v>0</v>
      </c>
      <c r="D26" s="19">
        <f>SUM(D16:D25)</f>
        <v>0</v>
      </c>
      <c r="E26" s="19">
        <f>SUM(E16:E25)</f>
        <v>0</v>
      </c>
      <c r="G26" s="15" t="s">
        <v>9</v>
      </c>
      <c r="H26" s="19">
        <f>SUM(H16:H25)</f>
        <v>0</v>
      </c>
      <c r="I26" s="19">
        <f>SUM(I16:I25)</f>
        <v>0</v>
      </c>
      <c r="J26" s="34">
        <f t="shared" si="3"/>
        <v>0</v>
      </c>
    </row>
    <row r="27" spans="2:15" ht="15.75" customHeight="1" x14ac:dyDescent="0.25">
      <c r="B27" s="43"/>
      <c r="G27" s="16"/>
      <c r="H27" s="17"/>
      <c r="J27" s="31"/>
      <c r="L27" s="48"/>
      <c r="M27" s="48"/>
      <c r="N27" s="48"/>
      <c r="O27" s="48"/>
    </row>
    <row r="28" spans="2:15" ht="25.5" customHeight="1" x14ac:dyDescent="0.25">
      <c r="B28" s="37" t="s">
        <v>11</v>
      </c>
      <c r="C28" s="4" t="s">
        <v>3</v>
      </c>
      <c r="D28" s="4" t="s">
        <v>4</v>
      </c>
      <c r="E28" s="12" t="s">
        <v>5</v>
      </c>
      <c r="G28" s="5" t="s">
        <v>10</v>
      </c>
      <c r="H28" s="4" t="s">
        <v>3</v>
      </c>
      <c r="I28" s="4" t="s">
        <v>4</v>
      </c>
      <c r="J28" s="33" t="s">
        <v>5</v>
      </c>
      <c r="L28" s="48"/>
      <c r="M28" s="48"/>
      <c r="N28" s="48"/>
      <c r="O28" s="48"/>
    </row>
    <row r="29" spans="2:15"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c r="N29" s="48"/>
      <c r="O29" s="48"/>
    </row>
    <row r="30" spans="2:15" ht="15.75" customHeight="1" x14ac:dyDescent="0.25">
      <c r="B30" s="44" t="s">
        <v>31</v>
      </c>
      <c r="C30" s="18"/>
      <c r="D30" s="18"/>
      <c r="E30" s="19">
        <f t="shared" si="4"/>
        <v>0</v>
      </c>
      <c r="G30" s="13" t="s">
        <v>28</v>
      </c>
      <c r="H30" s="18"/>
      <c r="I30" s="18"/>
      <c r="J30" s="34">
        <f t="shared" si="5"/>
        <v>0</v>
      </c>
      <c r="L30" s="48" t="str">
        <f>B28</f>
        <v>TRANSPORT</v>
      </c>
      <c r="M30" s="49">
        <f>C36</f>
        <v>0</v>
      </c>
      <c r="N30" s="48"/>
      <c r="O30" s="48"/>
    </row>
    <row r="31" spans="2:15" ht="15.75" customHeight="1" x14ac:dyDescent="0.25">
      <c r="B31" s="38" t="s">
        <v>35</v>
      </c>
      <c r="C31" s="18"/>
      <c r="D31" s="18"/>
      <c r="E31" s="19">
        <f t="shared" si="4"/>
        <v>0</v>
      </c>
      <c r="G31" s="13" t="s">
        <v>32</v>
      </c>
      <c r="H31" s="18"/>
      <c r="I31" s="18"/>
      <c r="J31" s="34">
        <f t="shared" si="5"/>
        <v>0</v>
      </c>
      <c r="L31" s="48" t="str">
        <f>B38</f>
        <v>ALIMENTE</v>
      </c>
      <c r="M31" s="49">
        <f>C42</f>
        <v>0</v>
      </c>
      <c r="N31" s="48"/>
      <c r="O31" s="48"/>
    </row>
    <row r="32" spans="2:15" ht="15.75" customHeight="1" x14ac:dyDescent="0.25">
      <c r="B32" s="38" t="s">
        <v>40</v>
      </c>
      <c r="C32" s="18"/>
      <c r="D32" s="18"/>
      <c r="E32" s="19">
        <f t="shared" si="4"/>
        <v>0</v>
      </c>
      <c r="G32" s="13" t="s">
        <v>36</v>
      </c>
      <c r="H32" s="18"/>
      <c r="I32" s="18"/>
      <c r="J32" s="34">
        <f t="shared" si="5"/>
        <v>0</v>
      </c>
      <c r="L32" s="48" t="str">
        <f>B44</f>
        <v>ECONOMII SAU INVESTIŢII</v>
      </c>
      <c r="M32" s="49">
        <f>C54</f>
        <v>0</v>
      </c>
      <c r="N32" s="48"/>
      <c r="O32" s="48"/>
    </row>
    <row r="33" spans="2:15" ht="15.75" customHeight="1" x14ac:dyDescent="0.25">
      <c r="B33" s="38" t="s">
        <v>46</v>
      </c>
      <c r="C33" s="18"/>
      <c r="D33" s="18"/>
      <c r="E33" s="19">
        <f t="shared" si="4"/>
        <v>0</v>
      </c>
      <c r="G33" s="13" t="s">
        <v>43</v>
      </c>
      <c r="H33" s="18"/>
      <c r="I33" s="18"/>
      <c r="J33" s="34">
        <f t="shared" si="5"/>
        <v>0</v>
      </c>
      <c r="L33" s="48" t="str">
        <f>B56</f>
        <v>JURIDICE</v>
      </c>
      <c r="M33" s="49">
        <f>C61</f>
        <v>0</v>
      </c>
      <c r="N33" s="48"/>
      <c r="O33" s="48"/>
    </row>
    <row r="34" spans="2:15" ht="15.75" customHeight="1" x14ac:dyDescent="0.25">
      <c r="B34" s="38" t="s">
        <v>50</v>
      </c>
      <c r="C34" s="18"/>
      <c r="D34" s="18"/>
      <c r="E34" s="19">
        <f t="shared" si="4"/>
        <v>0</v>
      </c>
      <c r="G34" s="13" t="s">
        <v>47</v>
      </c>
      <c r="H34" s="18"/>
      <c r="I34" s="18"/>
      <c r="J34" s="34">
        <f t="shared" si="5"/>
        <v>0</v>
      </c>
      <c r="L34" s="48" t="str">
        <f>B63</f>
        <v>COPII</v>
      </c>
      <c r="M34" s="49">
        <f>C68</f>
        <v>0</v>
      </c>
      <c r="N34" s="48"/>
      <c r="O34" s="48"/>
    </row>
    <row r="35" spans="2:15" ht="15.75" customHeight="1" x14ac:dyDescent="0.25">
      <c r="B35" s="38" t="s">
        <v>55</v>
      </c>
      <c r="C35" s="18"/>
      <c r="D35" s="18"/>
      <c r="E35" s="19">
        <f t="shared" si="4"/>
        <v>0</v>
      </c>
      <c r="G35" s="13" t="s">
        <v>51</v>
      </c>
      <c r="H35" s="18"/>
      <c r="I35" s="18"/>
      <c r="J35" s="34">
        <f t="shared" si="5"/>
        <v>0</v>
      </c>
      <c r="L35" s="48" t="str">
        <f>G15</f>
        <v>ÎNGRIJIRE FAMILIE/PERSONALĂ</v>
      </c>
      <c r="M35" s="49">
        <f>H26</f>
        <v>0</v>
      </c>
      <c r="N35" s="48"/>
      <c r="O35" s="48"/>
    </row>
    <row r="36" spans="2:15"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c r="N36" s="48"/>
      <c r="O36" s="48"/>
    </row>
    <row r="37" spans="2:15" ht="15.75" customHeight="1" x14ac:dyDescent="0.25">
      <c r="B37" s="43"/>
      <c r="G37" s="13" t="s">
        <v>56</v>
      </c>
      <c r="H37" s="18"/>
      <c r="I37" s="18"/>
      <c r="J37" s="34">
        <f t="shared" si="5"/>
        <v>0</v>
      </c>
      <c r="L37" s="48" t="str">
        <f>G42</f>
        <v>DISTRACȚIE</v>
      </c>
      <c r="M37" s="49">
        <f>H49</f>
        <v>0</v>
      </c>
      <c r="N37" s="48"/>
      <c r="O37" s="48"/>
    </row>
    <row r="38" spans="2:15" ht="15.75" customHeight="1" x14ac:dyDescent="0.25">
      <c r="B38" s="37" t="s">
        <v>15</v>
      </c>
      <c r="C38" s="4" t="s">
        <v>3</v>
      </c>
      <c r="D38" s="4" t="s">
        <v>4</v>
      </c>
      <c r="E38" s="12" t="s">
        <v>5</v>
      </c>
      <c r="G38" s="13" t="s">
        <v>60</v>
      </c>
      <c r="H38" s="18"/>
      <c r="I38" s="18"/>
      <c r="J38" s="34">
        <f t="shared" si="5"/>
        <v>0</v>
      </c>
      <c r="L38" s="48" t="str">
        <f>G51</f>
        <v>CADOURI ŞI DONAŢII</v>
      </c>
      <c r="M38" s="49">
        <f>H55</f>
        <v>0</v>
      </c>
      <c r="N38" s="48"/>
      <c r="O38" s="48"/>
    </row>
    <row r="39" spans="2:15" ht="15.75" customHeight="1" x14ac:dyDescent="0.25">
      <c r="B39" s="38" t="s">
        <v>16</v>
      </c>
      <c r="C39" s="18"/>
      <c r="D39" s="18"/>
      <c r="E39" s="19">
        <f>C39-D39</f>
        <v>0</v>
      </c>
      <c r="G39" s="13" t="s">
        <v>8</v>
      </c>
      <c r="H39" s="18"/>
      <c r="I39" s="18"/>
      <c r="J39" s="34">
        <f t="shared" si="5"/>
        <v>0</v>
      </c>
      <c r="L39" s="48" t="str">
        <f>G57</f>
        <v>ANIMALE DE COMPANIE</v>
      </c>
      <c r="M39" s="49">
        <f>H62</f>
        <v>0</v>
      </c>
      <c r="N39" s="48"/>
      <c r="O39" s="48"/>
    </row>
    <row r="40" spans="2:15" ht="15.75" customHeight="1" x14ac:dyDescent="0.25">
      <c r="B40" s="38" t="s">
        <v>59</v>
      </c>
      <c r="C40" s="18"/>
      <c r="D40" s="18"/>
      <c r="E40" s="19">
        <f>C40-D40</f>
        <v>0</v>
      </c>
      <c r="G40" s="15" t="s">
        <v>9</v>
      </c>
      <c r="H40" s="19">
        <f>SUM(H29:H39)</f>
        <v>0</v>
      </c>
      <c r="I40" s="19">
        <f>SUM(I29:I39)</f>
        <v>0</v>
      </c>
      <c r="J40" s="34">
        <f>SUM(J29:J39)</f>
        <v>0</v>
      </c>
      <c r="L40" s="48" t="str">
        <f>G64</f>
        <v>ALTELE</v>
      </c>
      <c r="M40" s="49">
        <f>H68</f>
        <v>0</v>
      </c>
      <c r="N40" s="48"/>
      <c r="O40" s="48"/>
    </row>
    <row r="41" spans="2:15" ht="15.75" customHeight="1" x14ac:dyDescent="0.25">
      <c r="B41" s="38" t="s">
        <v>8</v>
      </c>
      <c r="C41" s="18"/>
      <c r="D41" s="18"/>
      <c r="E41" s="19">
        <f>C41-D41</f>
        <v>0</v>
      </c>
      <c r="J41" s="31"/>
      <c r="L41" s="48"/>
      <c r="M41" s="48"/>
      <c r="N41" s="48"/>
      <c r="O41" s="48"/>
    </row>
    <row r="42" spans="2:15" ht="15.75" customHeight="1" x14ac:dyDescent="0.25">
      <c r="B42" s="42" t="s">
        <v>9</v>
      </c>
      <c r="C42" s="19">
        <f>SUM(C39:C41)</f>
        <v>0</v>
      </c>
      <c r="D42" s="19">
        <f>SUM(D39:D41)</f>
        <v>0</v>
      </c>
      <c r="E42" s="19">
        <f>SUM(E39:E41)</f>
        <v>0</v>
      </c>
      <c r="G42" s="11" t="s">
        <v>94</v>
      </c>
      <c r="H42" s="4" t="s">
        <v>3</v>
      </c>
      <c r="I42" s="4" t="s">
        <v>4</v>
      </c>
      <c r="J42" s="33" t="s">
        <v>5</v>
      </c>
      <c r="L42" s="48"/>
      <c r="M42" s="48"/>
      <c r="N42" s="48"/>
      <c r="O42" s="48"/>
    </row>
    <row r="43" spans="2:15" ht="15.75" customHeight="1" x14ac:dyDescent="0.25">
      <c r="B43" s="43"/>
      <c r="G43" s="13" t="s">
        <v>83</v>
      </c>
      <c r="H43" s="18"/>
      <c r="I43" s="18"/>
      <c r="J43" s="34">
        <f>H43-I43</f>
        <v>0</v>
      </c>
      <c r="L43" s="48"/>
      <c r="M43" s="48"/>
      <c r="N43" s="48"/>
      <c r="O43" s="48"/>
    </row>
    <row r="44" spans="2:15" ht="15.75" customHeight="1" x14ac:dyDescent="0.25">
      <c r="B44" s="37" t="s">
        <v>13</v>
      </c>
      <c r="C44" s="4" t="s">
        <v>3</v>
      </c>
      <c r="D44" s="4" t="s">
        <v>4</v>
      </c>
      <c r="E44" s="12" t="s">
        <v>5</v>
      </c>
      <c r="G44" s="13" t="s">
        <v>98</v>
      </c>
      <c r="H44" s="18"/>
      <c r="I44" s="18"/>
      <c r="J44" s="34">
        <f>H44-I44</f>
        <v>0</v>
      </c>
      <c r="L44" s="48"/>
      <c r="M44" s="48"/>
      <c r="N44" s="48"/>
      <c r="O44" s="48"/>
    </row>
    <row r="45" spans="2:15" ht="15.75" customHeight="1" x14ac:dyDescent="0.25">
      <c r="B45" s="38" t="s">
        <v>29</v>
      </c>
      <c r="C45" s="18"/>
      <c r="D45" s="18"/>
      <c r="E45" s="19">
        <f>C45-D45</f>
        <v>0</v>
      </c>
      <c r="G45" s="13" t="s">
        <v>101</v>
      </c>
      <c r="H45" s="18"/>
      <c r="I45" s="18"/>
      <c r="J45" s="34">
        <f>H45-I45</f>
        <v>0</v>
      </c>
      <c r="L45" s="48"/>
      <c r="M45" s="48"/>
      <c r="N45" s="48"/>
      <c r="O45" s="48"/>
    </row>
    <row r="46" spans="2:15" ht="15.75" customHeight="1" x14ac:dyDescent="0.25">
      <c r="B46" s="38" t="s">
        <v>33</v>
      </c>
      <c r="C46" s="18"/>
      <c r="D46" s="18"/>
      <c r="E46" s="19">
        <f>C46-D46</f>
        <v>0</v>
      </c>
      <c r="G46" s="13" t="s">
        <v>41</v>
      </c>
      <c r="H46" s="18"/>
      <c r="I46" s="18"/>
      <c r="J46" s="34">
        <f>H46-I46</f>
        <v>0</v>
      </c>
      <c r="L46" s="48"/>
      <c r="M46" s="48"/>
      <c r="N46" s="48"/>
      <c r="O46" s="48"/>
    </row>
    <row r="47" spans="2:15" ht="15.75" customHeight="1" x14ac:dyDescent="0.25">
      <c r="B47" s="38" t="s">
        <v>37</v>
      </c>
      <c r="C47" s="18"/>
      <c r="D47" s="18"/>
      <c r="E47" s="19">
        <f t="shared" ref="E47:E53" si="6">C47-D47</f>
        <v>0</v>
      </c>
      <c r="G47" s="13" t="s">
        <v>73</v>
      </c>
      <c r="H47" s="18"/>
      <c r="I47" s="18"/>
      <c r="J47" s="34">
        <f t="shared" ref="J47:J48" si="7">H47-I47</f>
        <v>0</v>
      </c>
    </row>
    <row r="48" spans="2:15" ht="15.75" customHeight="1" x14ac:dyDescent="0.25">
      <c r="B48" s="38" t="s">
        <v>14</v>
      </c>
      <c r="C48" s="18"/>
      <c r="D48" s="18"/>
      <c r="E48" s="19">
        <f t="shared" si="6"/>
        <v>0</v>
      </c>
      <c r="G48" s="13" t="s">
        <v>42</v>
      </c>
      <c r="H48" s="18"/>
      <c r="I48" s="18"/>
      <c r="J48" s="34">
        <f t="shared" si="7"/>
        <v>0</v>
      </c>
    </row>
    <row r="49" spans="2:10" ht="15.75" customHeight="1" x14ac:dyDescent="0.25">
      <c r="B49" s="38" t="s">
        <v>87</v>
      </c>
      <c r="C49" s="18"/>
      <c r="D49" s="18"/>
      <c r="E49" s="19">
        <f t="shared" si="6"/>
        <v>0</v>
      </c>
      <c r="G49" s="15" t="s">
        <v>9</v>
      </c>
      <c r="H49" s="19">
        <f>SUM(H43:H48)</f>
        <v>0</v>
      </c>
      <c r="I49" s="19">
        <f>SUM(I43:I48)</f>
        <v>0</v>
      </c>
      <c r="J49" s="34">
        <f>SUM(J43:J48)</f>
        <v>0</v>
      </c>
    </row>
    <row r="50" spans="2:10" ht="15.75" customHeight="1" x14ac:dyDescent="0.25">
      <c r="B50" s="38" t="s">
        <v>89</v>
      </c>
      <c r="C50" s="18"/>
      <c r="D50" s="18"/>
      <c r="E50" s="19">
        <f t="shared" si="6"/>
        <v>0</v>
      </c>
      <c r="J50" s="31"/>
    </row>
    <row r="51" spans="2:10" ht="15.75" customHeight="1" x14ac:dyDescent="0.25">
      <c r="B51" s="38" t="s">
        <v>88</v>
      </c>
      <c r="C51" s="18"/>
      <c r="D51" s="18"/>
      <c r="E51" s="19">
        <f t="shared" si="6"/>
        <v>0</v>
      </c>
      <c r="G51" s="11" t="s">
        <v>17</v>
      </c>
      <c r="H51" s="4" t="s">
        <v>3</v>
      </c>
      <c r="I51" s="4" t="s">
        <v>4</v>
      </c>
      <c r="J51" s="33" t="s">
        <v>5</v>
      </c>
    </row>
    <row r="52" spans="2:10" ht="15.75" customHeight="1" x14ac:dyDescent="0.25">
      <c r="B52" s="38" t="s">
        <v>8</v>
      </c>
      <c r="C52" s="18"/>
      <c r="D52" s="18"/>
      <c r="E52" s="19">
        <f t="shared" si="6"/>
        <v>0</v>
      </c>
      <c r="G52" s="13" t="s">
        <v>18</v>
      </c>
      <c r="H52" s="18"/>
      <c r="I52" s="18"/>
      <c r="J52" s="34">
        <f>H52-I52</f>
        <v>0</v>
      </c>
    </row>
    <row r="53" spans="2:10" ht="15.75" customHeight="1" x14ac:dyDescent="0.25">
      <c r="B53" s="38" t="s">
        <v>8</v>
      </c>
      <c r="C53" s="18"/>
      <c r="D53" s="18"/>
      <c r="E53" s="19">
        <f t="shared" si="6"/>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8">H60-I60</f>
        <v>0</v>
      </c>
    </row>
    <row r="61" spans="2:10" ht="15.75" customHeight="1" x14ac:dyDescent="0.25">
      <c r="B61" s="42" t="s">
        <v>9</v>
      </c>
      <c r="C61" s="19">
        <f>SUM(C57:C60)</f>
        <v>0</v>
      </c>
      <c r="D61" s="19">
        <f>SUM(D57:D60)</f>
        <v>0</v>
      </c>
      <c r="E61" s="19">
        <f>SUM(E57:E60)</f>
        <v>0</v>
      </c>
      <c r="G61" s="13" t="s">
        <v>8</v>
      </c>
      <c r="H61" s="18"/>
      <c r="I61" s="18"/>
      <c r="J61" s="34">
        <f t="shared" si="8"/>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78" t="s">
        <v>72</v>
      </c>
      <c r="M65" s="78"/>
      <c r="N65" s="78"/>
      <c r="O65" s="79" t="e">
        <f>'Luna Mai'!H40/'Luna Mai'!C11</f>
        <v>#DIV/0!</v>
      </c>
    </row>
    <row r="66" spans="2:15" x14ac:dyDescent="0.25">
      <c r="B66" s="38" t="s">
        <v>42</v>
      </c>
      <c r="C66" s="18"/>
      <c r="D66" s="18"/>
      <c r="E66" s="19">
        <f>C66-D66</f>
        <v>0</v>
      </c>
      <c r="G66" s="13" t="s">
        <v>85</v>
      </c>
      <c r="H66" s="18"/>
      <c r="I66" s="18"/>
      <c r="J66" s="34">
        <f>H66-I66</f>
        <v>0</v>
      </c>
      <c r="L66" s="78"/>
      <c r="M66" s="78"/>
      <c r="N66" s="78"/>
      <c r="O66" s="79"/>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5DDA9-2934-4237-8935-DCDDE740DD76}">
  <sheetPr>
    <tabColor indexed="54"/>
  </sheetPr>
  <dimension ref="B1:P74"/>
  <sheetViews>
    <sheetView showGridLines="0" zoomScale="70" zoomScaleNormal="70" zoomScalePageLayoutView="50" workbookViewId="0">
      <pane ySplit="13" topLeftCell="A53" activePane="bottomLeft" state="frozen"/>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6" ht="15.75" customHeight="1" x14ac:dyDescent="0.25">
      <c r="B17" s="38" t="s">
        <v>7</v>
      </c>
      <c r="C17" s="18"/>
      <c r="D17" s="18"/>
      <c r="E17" s="19">
        <f t="shared" si="2"/>
        <v>0</v>
      </c>
      <c r="G17" s="13" t="s">
        <v>30</v>
      </c>
      <c r="H17" s="18"/>
      <c r="I17" s="18"/>
      <c r="J17" s="34">
        <f t="shared" si="3"/>
        <v>0</v>
      </c>
    </row>
    <row r="18" spans="2:16" ht="15.75" customHeight="1" x14ac:dyDescent="0.25">
      <c r="B18" s="38" t="s">
        <v>96</v>
      </c>
      <c r="C18" s="18"/>
      <c r="D18" s="18"/>
      <c r="E18" s="19">
        <f t="shared" si="2"/>
        <v>0</v>
      </c>
      <c r="G18" s="13" t="s">
        <v>34</v>
      </c>
      <c r="H18" s="18"/>
      <c r="I18" s="18"/>
      <c r="J18" s="34">
        <f t="shared" si="3"/>
        <v>0</v>
      </c>
    </row>
    <row r="19" spans="2:16" ht="15.75" customHeight="1" x14ac:dyDescent="0.25">
      <c r="B19" s="38" t="s">
        <v>38</v>
      </c>
      <c r="C19" s="18"/>
      <c r="D19" s="18"/>
      <c r="E19" s="19">
        <f t="shared" si="2"/>
        <v>0</v>
      </c>
      <c r="G19" s="13" t="s">
        <v>39</v>
      </c>
      <c r="H19" s="18"/>
      <c r="I19" s="18"/>
      <c r="J19" s="34">
        <f t="shared" si="3"/>
        <v>0</v>
      </c>
    </row>
    <row r="20" spans="2:16" ht="15.75" customHeight="1" x14ac:dyDescent="0.25">
      <c r="B20" s="38" t="s">
        <v>44</v>
      </c>
      <c r="C20" s="18"/>
      <c r="D20" s="18"/>
      <c r="E20" s="19">
        <f t="shared" si="2"/>
        <v>0</v>
      </c>
      <c r="G20" s="13" t="s">
        <v>45</v>
      </c>
      <c r="H20" s="18"/>
      <c r="I20" s="18"/>
      <c r="J20" s="34">
        <f t="shared" si="3"/>
        <v>0</v>
      </c>
    </row>
    <row r="21" spans="2:16" ht="15.75" customHeight="1" x14ac:dyDescent="0.25">
      <c r="B21" s="38" t="s">
        <v>48</v>
      </c>
      <c r="C21" s="18"/>
      <c r="D21" s="18"/>
      <c r="E21" s="19">
        <f t="shared" si="2"/>
        <v>0</v>
      </c>
      <c r="G21" s="13" t="s">
        <v>49</v>
      </c>
      <c r="H21" s="18"/>
      <c r="I21" s="18"/>
      <c r="J21" s="34">
        <f t="shared" si="3"/>
        <v>0</v>
      </c>
    </row>
    <row r="22" spans="2:16" ht="15.75" customHeight="1" x14ac:dyDescent="0.25">
      <c r="B22" s="38" t="s">
        <v>6</v>
      </c>
      <c r="C22" s="18"/>
      <c r="D22" s="18"/>
      <c r="E22" s="19">
        <f t="shared" si="2"/>
        <v>0</v>
      </c>
      <c r="G22" s="13" t="s">
        <v>52</v>
      </c>
      <c r="H22" s="18"/>
      <c r="I22" s="18"/>
      <c r="J22" s="34">
        <f t="shared" si="3"/>
        <v>0</v>
      </c>
    </row>
    <row r="23" spans="2:16" ht="15.75" customHeight="1" x14ac:dyDescent="0.25">
      <c r="B23" s="38" t="s">
        <v>54</v>
      </c>
      <c r="C23" s="18"/>
      <c r="D23" s="18"/>
      <c r="E23" s="19">
        <f t="shared" si="2"/>
        <v>0</v>
      </c>
      <c r="G23" s="13" t="s">
        <v>100</v>
      </c>
      <c r="H23" s="18"/>
      <c r="I23" s="18"/>
      <c r="J23" s="34">
        <f t="shared" si="3"/>
        <v>0</v>
      </c>
    </row>
    <row r="24" spans="2:16" ht="15.75" customHeight="1" x14ac:dyDescent="0.25">
      <c r="B24" s="38" t="s">
        <v>57</v>
      </c>
      <c r="C24" s="18"/>
      <c r="D24" s="18"/>
      <c r="E24" s="19">
        <f t="shared" si="2"/>
        <v>0</v>
      </c>
      <c r="G24" s="13" t="s">
        <v>58</v>
      </c>
      <c r="H24" s="18"/>
      <c r="I24" s="18"/>
      <c r="J24" s="34">
        <f t="shared" si="3"/>
        <v>0</v>
      </c>
      <c r="L24" s="48"/>
      <c r="M24" s="48"/>
      <c r="N24" s="48"/>
      <c r="O24" s="48"/>
      <c r="P24" s="48"/>
    </row>
    <row r="25" spans="2:16" ht="15.75" customHeight="1" x14ac:dyDescent="0.25">
      <c r="B25" s="38" t="s">
        <v>42</v>
      </c>
      <c r="C25" s="18"/>
      <c r="D25" s="18"/>
      <c r="E25" s="19">
        <f t="shared" si="2"/>
        <v>0</v>
      </c>
      <c r="G25" s="13" t="s">
        <v>42</v>
      </c>
      <c r="H25" s="18"/>
      <c r="I25" s="18"/>
      <c r="J25" s="34">
        <f t="shared" si="3"/>
        <v>0</v>
      </c>
      <c r="L25" s="48"/>
      <c r="M25" s="48"/>
      <c r="N25" s="48"/>
      <c r="O25" s="48"/>
      <c r="P25" s="48"/>
    </row>
    <row r="26" spans="2:16" ht="15.75" customHeight="1" x14ac:dyDescent="0.25">
      <c r="B26" s="42" t="s">
        <v>9</v>
      </c>
      <c r="C26" s="19">
        <f>SUM(C16:C25)</f>
        <v>0</v>
      </c>
      <c r="D26" s="19">
        <f>SUM(D16:D25)</f>
        <v>0</v>
      </c>
      <c r="E26" s="19">
        <f>SUM(E16:E25)</f>
        <v>0</v>
      </c>
      <c r="G26" s="15" t="s">
        <v>9</v>
      </c>
      <c r="H26" s="19">
        <f>SUM(H16:H25)</f>
        <v>0</v>
      </c>
      <c r="I26" s="19">
        <f>SUM(I16:I25)</f>
        <v>0</v>
      </c>
      <c r="J26" s="34">
        <f t="shared" si="3"/>
        <v>0</v>
      </c>
      <c r="L26" s="48"/>
      <c r="M26" s="48"/>
      <c r="N26" s="48"/>
      <c r="O26" s="48"/>
      <c r="P26" s="48"/>
    </row>
    <row r="27" spans="2:16" ht="15.75" customHeight="1" x14ac:dyDescent="0.25">
      <c r="B27" s="43"/>
      <c r="G27" s="16"/>
      <c r="H27" s="17"/>
      <c r="J27" s="31"/>
      <c r="L27" s="48"/>
      <c r="M27" s="48"/>
      <c r="N27" s="48"/>
      <c r="O27" s="48"/>
      <c r="P27" s="48"/>
    </row>
    <row r="28" spans="2:16" ht="25.5" customHeight="1" x14ac:dyDescent="0.25">
      <c r="B28" s="37" t="s">
        <v>11</v>
      </c>
      <c r="C28" s="4" t="s">
        <v>3</v>
      </c>
      <c r="D28" s="4" t="s">
        <v>4</v>
      </c>
      <c r="E28" s="12" t="s">
        <v>5</v>
      </c>
      <c r="G28" s="5" t="s">
        <v>10</v>
      </c>
      <c r="H28" s="4" t="s">
        <v>3</v>
      </c>
      <c r="I28" s="4" t="s">
        <v>4</v>
      </c>
      <c r="J28" s="33" t="s">
        <v>5</v>
      </c>
      <c r="L28" s="48"/>
      <c r="M28" s="48"/>
      <c r="N28" s="48"/>
      <c r="O28" s="48"/>
      <c r="P28" s="48"/>
    </row>
    <row r="29" spans="2:16"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c r="N29" s="48"/>
      <c r="O29" s="48"/>
      <c r="P29" s="48"/>
    </row>
    <row r="30" spans="2:16" ht="15.75" customHeight="1" x14ac:dyDescent="0.25">
      <c r="B30" s="44" t="s">
        <v>31</v>
      </c>
      <c r="C30" s="18"/>
      <c r="D30" s="18"/>
      <c r="E30" s="19">
        <f t="shared" si="4"/>
        <v>0</v>
      </c>
      <c r="G30" s="13" t="s">
        <v>28</v>
      </c>
      <c r="H30" s="18"/>
      <c r="I30" s="18"/>
      <c r="J30" s="34">
        <f t="shared" si="5"/>
        <v>0</v>
      </c>
      <c r="L30" s="48" t="str">
        <f>B28</f>
        <v>TRANSPORT</v>
      </c>
      <c r="M30" s="49">
        <f>C36</f>
        <v>0</v>
      </c>
      <c r="N30" s="48"/>
      <c r="O30" s="48"/>
      <c r="P30" s="48"/>
    </row>
    <row r="31" spans="2:16" ht="15.75" customHeight="1" x14ac:dyDescent="0.25">
      <c r="B31" s="38" t="s">
        <v>35</v>
      </c>
      <c r="C31" s="18"/>
      <c r="D31" s="18"/>
      <c r="E31" s="19">
        <f t="shared" si="4"/>
        <v>0</v>
      </c>
      <c r="G31" s="13" t="s">
        <v>32</v>
      </c>
      <c r="H31" s="18"/>
      <c r="I31" s="18"/>
      <c r="J31" s="34">
        <f t="shared" si="5"/>
        <v>0</v>
      </c>
      <c r="L31" s="48" t="str">
        <f>B38</f>
        <v>ALIMENTE</v>
      </c>
      <c r="M31" s="49">
        <f>C42</f>
        <v>0</v>
      </c>
      <c r="N31" s="48"/>
      <c r="O31" s="48"/>
      <c r="P31" s="48"/>
    </row>
    <row r="32" spans="2:16" ht="15.75" customHeight="1" x14ac:dyDescent="0.25">
      <c r="B32" s="38" t="s">
        <v>40</v>
      </c>
      <c r="C32" s="18"/>
      <c r="D32" s="18"/>
      <c r="E32" s="19">
        <f t="shared" si="4"/>
        <v>0</v>
      </c>
      <c r="G32" s="13" t="s">
        <v>36</v>
      </c>
      <c r="H32" s="18"/>
      <c r="I32" s="18"/>
      <c r="J32" s="34">
        <f t="shared" si="5"/>
        <v>0</v>
      </c>
      <c r="L32" s="48" t="str">
        <f>B44</f>
        <v>ECONOMII SAU INVESTIŢII</v>
      </c>
      <c r="M32" s="49">
        <f>C54</f>
        <v>0</v>
      </c>
      <c r="N32" s="48"/>
      <c r="O32" s="48"/>
      <c r="P32" s="48"/>
    </row>
    <row r="33" spans="2:16" ht="15.75" customHeight="1" x14ac:dyDescent="0.25">
      <c r="B33" s="38" t="s">
        <v>46</v>
      </c>
      <c r="C33" s="18"/>
      <c r="D33" s="18"/>
      <c r="E33" s="19">
        <f t="shared" si="4"/>
        <v>0</v>
      </c>
      <c r="G33" s="13" t="s">
        <v>43</v>
      </c>
      <c r="H33" s="18"/>
      <c r="I33" s="18"/>
      <c r="J33" s="34">
        <f t="shared" si="5"/>
        <v>0</v>
      </c>
      <c r="L33" s="48" t="str">
        <f>B56</f>
        <v>JURIDICE</v>
      </c>
      <c r="M33" s="49">
        <f>C61</f>
        <v>0</v>
      </c>
      <c r="N33" s="48"/>
      <c r="O33" s="48"/>
      <c r="P33" s="48"/>
    </row>
    <row r="34" spans="2:16" ht="15.75" customHeight="1" x14ac:dyDescent="0.25">
      <c r="B34" s="38" t="s">
        <v>50</v>
      </c>
      <c r="C34" s="18"/>
      <c r="D34" s="18"/>
      <c r="E34" s="19">
        <f t="shared" si="4"/>
        <v>0</v>
      </c>
      <c r="G34" s="13" t="s">
        <v>47</v>
      </c>
      <c r="H34" s="18"/>
      <c r="I34" s="18"/>
      <c r="J34" s="34">
        <f t="shared" si="5"/>
        <v>0</v>
      </c>
      <c r="L34" s="48" t="str">
        <f>B63</f>
        <v>COPII</v>
      </c>
      <c r="M34" s="49">
        <f>C68</f>
        <v>0</v>
      </c>
      <c r="N34" s="48"/>
      <c r="O34" s="48"/>
      <c r="P34" s="48"/>
    </row>
    <row r="35" spans="2:16" ht="15.75" customHeight="1" x14ac:dyDescent="0.25">
      <c r="B35" s="38" t="s">
        <v>55</v>
      </c>
      <c r="C35" s="18"/>
      <c r="D35" s="18"/>
      <c r="E35" s="19">
        <f t="shared" si="4"/>
        <v>0</v>
      </c>
      <c r="G35" s="13" t="s">
        <v>51</v>
      </c>
      <c r="H35" s="18"/>
      <c r="I35" s="18"/>
      <c r="J35" s="34">
        <f t="shared" si="5"/>
        <v>0</v>
      </c>
      <c r="L35" s="48" t="str">
        <f>G15</f>
        <v>ÎNGRIJIRE FAMILIE/PERSONALĂ</v>
      </c>
      <c r="M35" s="49">
        <f>H26</f>
        <v>0</v>
      </c>
      <c r="N35" s="48"/>
      <c r="O35" s="48"/>
      <c r="P35" s="48"/>
    </row>
    <row r="36" spans="2:16"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c r="N36" s="48"/>
      <c r="O36" s="48"/>
      <c r="P36" s="48"/>
    </row>
    <row r="37" spans="2:16" ht="15.75" customHeight="1" x14ac:dyDescent="0.25">
      <c r="B37" s="43"/>
      <c r="G37" s="13" t="s">
        <v>56</v>
      </c>
      <c r="H37" s="18"/>
      <c r="I37" s="18"/>
      <c r="J37" s="34">
        <f t="shared" si="5"/>
        <v>0</v>
      </c>
      <c r="L37" s="48" t="str">
        <f>G42</f>
        <v>DISTRACȚIE</v>
      </c>
      <c r="M37" s="49">
        <f>H49</f>
        <v>0</v>
      </c>
      <c r="N37" s="48"/>
      <c r="O37" s="48"/>
      <c r="P37" s="48"/>
    </row>
    <row r="38" spans="2:16" ht="15.75" customHeight="1" x14ac:dyDescent="0.25">
      <c r="B38" s="37" t="s">
        <v>15</v>
      </c>
      <c r="C38" s="4" t="s">
        <v>3</v>
      </c>
      <c r="D38" s="4" t="s">
        <v>4</v>
      </c>
      <c r="E38" s="12" t="s">
        <v>5</v>
      </c>
      <c r="G38" s="13" t="s">
        <v>60</v>
      </c>
      <c r="H38" s="18"/>
      <c r="I38" s="18"/>
      <c r="J38" s="34">
        <f t="shared" si="5"/>
        <v>0</v>
      </c>
      <c r="L38" s="48" t="str">
        <f>G51</f>
        <v>CADOURI ŞI DONAŢII</v>
      </c>
      <c r="M38" s="49">
        <f>H55</f>
        <v>0</v>
      </c>
      <c r="N38" s="48"/>
      <c r="O38" s="48"/>
      <c r="P38" s="48"/>
    </row>
    <row r="39" spans="2:16" ht="15.75" customHeight="1" x14ac:dyDescent="0.25">
      <c r="B39" s="38" t="s">
        <v>16</v>
      </c>
      <c r="C39" s="18"/>
      <c r="D39" s="18"/>
      <c r="E39" s="19">
        <f>C39-D39</f>
        <v>0</v>
      </c>
      <c r="G39" s="13" t="s">
        <v>8</v>
      </c>
      <c r="H39" s="18"/>
      <c r="I39" s="18"/>
      <c r="J39" s="34">
        <f t="shared" si="5"/>
        <v>0</v>
      </c>
      <c r="L39" s="48" t="str">
        <f>G57</f>
        <v>ANIMALE DE COMPANIE</v>
      </c>
      <c r="M39" s="49">
        <f>H62</f>
        <v>0</v>
      </c>
      <c r="N39" s="48"/>
      <c r="O39" s="48"/>
      <c r="P39" s="48"/>
    </row>
    <row r="40" spans="2:16" ht="15.75" customHeight="1" x14ac:dyDescent="0.25">
      <c r="B40" s="38" t="s">
        <v>59</v>
      </c>
      <c r="C40" s="18"/>
      <c r="D40" s="18"/>
      <c r="E40" s="19">
        <f>C40-D40</f>
        <v>0</v>
      </c>
      <c r="G40" s="15" t="s">
        <v>9</v>
      </c>
      <c r="H40" s="19">
        <f>SUM(H29:H39)</f>
        <v>0</v>
      </c>
      <c r="I40" s="19">
        <f>SUM(I29:I39)</f>
        <v>0</v>
      </c>
      <c r="J40" s="34">
        <f>SUM(J29:J39)</f>
        <v>0</v>
      </c>
      <c r="L40" s="48" t="str">
        <f>G64</f>
        <v>ALTELE</v>
      </c>
      <c r="M40" s="49">
        <f>H68</f>
        <v>0</v>
      </c>
      <c r="N40" s="48"/>
      <c r="O40" s="48"/>
      <c r="P40" s="48"/>
    </row>
    <row r="41" spans="2:16" ht="15.75" customHeight="1" x14ac:dyDescent="0.25">
      <c r="B41" s="38" t="s">
        <v>8</v>
      </c>
      <c r="C41" s="18"/>
      <c r="D41" s="18"/>
      <c r="E41" s="19">
        <f>C41-D41</f>
        <v>0</v>
      </c>
      <c r="J41" s="31"/>
      <c r="L41" s="48"/>
      <c r="M41" s="48"/>
      <c r="N41" s="48"/>
      <c r="O41" s="48"/>
      <c r="P41" s="48"/>
    </row>
    <row r="42" spans="2:16" ht="15.75" customHeight="1" x14ac:dyDescent="0.25">
      <c r="B42" s="42" t="s">
        <v>9</v>
      </c>
      <c r="C42" s="19">
        <f>SUM(C39:C41)</f>
        <v>0</v>
      </c>
      <c r="D42" s="19">
        <f>SUM(D39:D41)</f>
        <v>0</v>
      </c>
      <c r="E42" s="19">
        <f>SUM(E39:E41)</f>
        <v>0</v>
      </c>
      <c r="G42" s="11" t="s">
        <v>94</v>
      </c>
      <c r="H42" s="4" t="s">
        <v>3</v>
      </c>
      <c r="I42" s="4" t="s">
        <v>4</v>
      </c>
      <c r="J42" s="33" t="s">
        <v>5</v>
      </c>
      <c r="L42" s="48"/>
      <c r="M42" s="48"/>
      <c r="N42" s="48"/>
      <c r="O42" s="48"/>
      <c r="P42" s="48"/>
    </row>
    <row r="43" spans="2:16" ht="15.75" customHeight="1" x14ac:dyDescent="0.25">
      <c r="B43" s="43"/>
      <c r="G43" s="13" t="s">
        <v>83</v>
      </c>
      <c r="H43" s="18"/>
      <c r="I43" s="18"/>
      <c r="J43" s="34">
        <f>H43-I43</f>
        <v>0</v>
      </c>
      <c r="L43" s="48"/>
      <c r="M43" s="48"/>
      <c r="N43" s="48"/>
      <c r="O43" s="48"/>
      <c r="P43" s="48"/>
    </row>
    <row r="44" spans="2:16" ht="15.75" customHeight="1" x14ac:dyDescent="0.25">
      <c r="B44" s="37" t="s">
        <v>13</v>
      </c>
      <c r="C44" s="4" t="s">
        <v>3</v>
      </c>
      <c r="D44" s="4" t="s">
        <v>4</v>
      </c>
      <c r="E44" s="12" t="s">
        <v>5</v>
      </c>
      <c r="G44" s="13" t="s">
        <v>98</v>
      </c>
      <c r="H44" s="18"/>
      <c r="I44" s="18"/>
      <c r="J44" s="34">
        <f>H44-I44</f>
        <v>0</v>
      </c>
      <c r="L44" s="48"/>
      <c r="M44" s="48"/>
      <c r="N44" s="48"/>
      <c r="O44" s="48"/>
      <c r="P44" s="48"/>
    </row>
    <row r="45" spans="2:16" ht="15.75" customHeight="1" x14ac:dyDescent="0.25">
      <c r="B45" s="38" t="s">
        <v>29</v>
      </c>
      <c r="C45" s="18"/>
      <c r="D45" s="18"/>
      <c r="E45" s="19">
        <f>C45-D45</f>
        <v>0</v>
      </c>
      <c r="G45" s="13" t="s">
        <v>101</v>
      </c>
      <c r="H45" s="18"/>
      <c r="I45" s="18"/>
      <c r="J45" s="34">
        <f>H45-I45</f>
        <v>0</v>
      </c>
      <c r="L45" s="48"/>
      <c r="M45" s="48"/>
      <c r="N45" s="48"/>
      <c r="O45" s="48"/>
      <c r="P45" s="48"/>
    </row>
    <row r="46" spans="2:16" ht="15.75" customHeight="1" x14ac:dyDescent="0.25">
      <c r="B46" s="38" t="s">
        <v>33</v>
      </c>
      <c r="C46" s="18"/>
      <c r="D46" s="18"/>
      <c r="E46" s="19">
        <f>C46-D46</f>
        <v>0</v>
      </c>
      <c r="G46" s="13" t="s">
        <v>41</v>
      </c>
      <c r="H46" s="18"/>
      <c r="I46" s="18"/>
      <c r="J46" s="34">
        <f>H46-I46</f>
        <v>0</v>
      </c>
      <c r="L46" s="48"/>
      <c r="M46" s="48"/>
      <c r="N46" s="48"/>
      <c r="O46" s="48"/>
      <c r="P46" s="48"/>
    </row>
    <row r="47" spans="2:16" ht="15.75" customHeight="1" x14ac:dyDescent="0.25">
      <c r="B47" s="38" t="s">
        <v>37</v>
      </c>
      <c r="C47" s="18"/>
      <c r="D47" s="18"/>
      <c r="E47" s="19">
        <f t="shared" ref="E47:E53" si="6">C47-D47</f>
        <v>0</v>
      </c>
      <c r="G47" s="13" t="s">
        <v>73</v>
      </c>
      <c r="H47" s="18"/>
      <c r="I47" s="18"/>
      <c r="J47" s="34">
        <f t="shared" ref="J47:J48" si="7">H47-I47</f>
        <v>0</v>
      </c>
      <c r="L47" s="48"/>
      <c r="M47" s="48"/>
      <c r="N47" s="48"/>
      <c r="O47" s="48"/>
      <c r="P47" s="48"/>
    </row>
    <row r="48" spans="2:16" ht="15.75" customHeight="1" x14ac:dyDescent="0.25">
      <c r="B48" s="38" t="s">
        <v>14</v>
      </c>
      <c r="C48" s="18"/>
      <c r="D48" s="18"/>
      <c r="E48" s="19">
        <f t="shared" si="6"/>
        <v>0</v>
      </c>
      <c r="G48" s="13" t="s">
        <v>42</v>
      </c>
      <c r="H48" s="18"/>
      <c r="I48" s="18"/>
      <c r="J48" s="34">
        <f t="shared" si="7"/>
        <v>0</v>
      </c>
      <c r="L48" s="48"/>
      <c r="M48" s="48"/>
      <c r="N48" s="48"/>
      <c r="O48" s="48"/>
      <c r="P48" s="48"/>
    </row>
    <row r="49" spans="2:16" ht="15.75" customHeight="1" x14ac:dyDescent="0.25">
      <c r="B49" s="38" t="s">
        <v>87</v>
      </c>
      <c r="C49" s="18"/>
      <c r="D49" s="18"/>
      <c r="E49" s="19">
        <f t="shared" si="6"/>
        <v>0</v>
      </c>
      <c r="G49" s="15" t="s">
        <v>9</v>
      </c>
      <c r="H49" s="19">
        <f>SUM(H43:H48)</f>
        <v>0</v>
      </c>
      <c r="I49" s="19">
        <f>SUM(I43:I48)</f>
        <v>0</v>
      </c>
      <c r="J49" s="34">
        <f>SUM(J43:J48)</f>
        <v>0</v>
      </c>
      <c r="L49" s="48"/>
      <c r="M49" s="48"/>
      <c r="N49" s="48"/>
      <c r="O49" s="48"/>
      <c r="P49" s="48"/>
    </row>
    <row r="50" spans="2:16" ht="15.75" customHeight="1" x14ac:dyDescent="0.25">
      <c r="B50" s="38" t="s">
        <v>89</v>
      </c>
      <c r="C50" s="18"/>
      <c r="D50" s="18"/>
      <c r="E50" s="19">
        <f t="shared" si="6"/>
        <v>0</v>
      </c>
      <c r="J50" s="31"/>
      <c r="L50" s="48"/>
      <c r="M50" s="48"/>
      <c r="N50" s="48"/>
      <c r="O50" s="48"/>
      <c r="P50" s="48"/>
    </row>
    <row r="51" spans="2:16" ht="15.75" customHeight="1" x14ac:dyDescent="0.25">
      <c r="B51" s="38" t="s">
        <v>88</v>
      </c>
      <c r="C51" s="18"/>
      <c r="D51" s="18"/>
      <c r="E51" s="19">
        <f t="shared" si="6"/>
        <v>0</v>
      </c>
      <c r="G51" s="11" t="s">
        <v>17</v>
      </c>
      <c r="H51" s="4" t="s">
        <v>3</v>
      </c>
      <c r="I51" s="4" t="s">
        <v>4</v>
      </c>
      <c r="J51" s="33" t="s">
        <v>5</v>
      </c>
    </row>
    <row r="52" spans="2:16" ht="15.75" customHeight="1" x14ac:dyDescent="0.25">
      <c r="B52" s="38" t="s">
        <v>8</v>
      </c>
      <c r="C52" s="18"/>
      <c r="D52" s="18"/>
      <c r="E52" s="19">
        <f t="shared" si="6"/>
        <v>0</v>
      </c>
      <c r="G52" s="13" t="s">
        <v>18</v>
      </c>
      <c r="H52" s="18"/>
      <c r="I52" s="18"/>
      <c r="J52" s="34">
        <f>H52-I52</f>
        <v>0</v>
      </c>
    </row>
    <row r="53" spans="2:16" ht="15.75" customHeight="1" x14ac:dyDescent="0.25">
      <c r="B53" s="38" t="s">
        <v>8</v>
      </c>
      <c r="C53" s="18"/>
      <c r="D53" s="18"/>
      <c r="E53" s="19">
        <f t="shared" si="6"/>
        <v>0</v>
      </c>
      <c r="G53" s="13" t="s">
        <v>19</v>
      </c>
      <c r="H53" s="18"/>
      <c r="I53" s="18"/>
      <c r="J53" s="34">
        <f>H53-I53</f>
        <v>0</v>
      </c>
    </row>
    <row r="54" spans="2:16" ht="15.75" customHeight="1" x14ac:dyDescent="0.25">
      <c r="B54" s="42" t="s">
        <v>9</v>
      </c>
      <c r="C54" s="19">
        <f>SUM(C45:C53)</f>
        <v>0</v>
      </c>
      <c r="D54" s="19">
        <f>SUM(D45:D53)</f>
        <v>0</v>
      </c>
      <c r="E54" s="19">
        <f>SUM(E45:E53)</f>
        <v>0</v>
      </c>
      <c r="G54" s="13" t="s">
        <v>20</v>
      </c>
      <c r="H54" s="18"/>
      <c r="I54" s="18"/>
      <c r="J54" s="34">
        <f>H54-I54</f>
        <v>0</v>
      </c>
    </row>
    <row r="55" spans="2:16" ht="15.75" customHeight="1" x14ac:dyDescent="0.25">
      <c r="B55" s="36"/>
      <c r="G55" s="15" t="s">
        <v>9</v>
      </c>
      <c r="H55" s="19">
        <f>SUM(H52:H54)</f>
        <v>0</v>
      </c>
      <c r="I55" s="19">
        <f>SUM(I52:I54)</f>
        <v>0</v>
      </c>
      <c r="J55" s="34">
        <f>SUM(J52:J54)</f>
        <v>0</v>
      </c>
    </row>
    <row r="56" spans="2:16" ht="15.75" customHeight="1" x14ac:dyDescent="0.25">
      <c r="B56" s="37" t="s">
        <v>21</v>
      </c>
      <c r="C56" s="4" t="s">
        <v>3</v>
      </c>
      <c r="D56" s="4" t="s">
        <v>4</v>
      </c>
      <c r="E56" s="12" t="s">
        <v>5</v>
      </c>
      <c r="J56" s="31"/>
    </row>
    <row r="57" spans="2:16" ht="15.75" customHeight="1" x14ac:dyDescent="0.25">
      <c r="B57" s="38" t="s">
        <v>22</v>
      </c>
      <c r="C57" s="18"/>
      <c r="D57" s="18"/>
      <c r="E57" s="19">
        <f>C57-D57</f>
        <v>0</v>
      </c>
      <c r="G57" s="11" t="s">
        <v>74</v>
      </c>
      <c r="H57" s="4" t="s">
        <v>3</v>
      </c>
      <c r="I57" s="4" t="s">
        <v>4</v>
      </c>
      <c r="J57" s="33" t="s">
        <v>5</v>
      </c>
    </row>
    <row r="58" spans="2:16" ht="15.75" customHeight="1" x14ac:dyDescent="0.25">
      <c r="B58" s="38" t="s">
        <v>23</v>
      </c>
      <c r="C58" s="18"/>
      <c r="D58" s="18"/>
      <c r="E58" s="19">
        <f>C58-D58</f>
        <v>0</v>
      </c>
      <c r="G58" s="13" t="s">
        <v>75</v>
      </c>
      <c r="H58" s="18"/>
      <c r="I58" s="18"/>
      <c r="J58" s="34">
        <f>H58-I58</f>
        <v>0</v>
      </c>
    </row>
    <row r="59" spans="2:16" ht="15.75" customHeight="1" x14ac:dyDescent="0.25">
      <c r="B59" s="38" t="s">
        <v>24</v>
      </c>
      <c r="C59" s="18"/>
      <c r="D59" s="18"/>
      <c r="E59" s="19">
        <f>C59-D59</f>
        <v>0</v>
      </c>
      <c r="G59" s="13" t="s">
        <v>76</v>
      </c>
      <c r="H59" s="18"/>
      <c r="I59" s="18"/>
      <c r="J59" s="34">
        <f>H59-I59</f>
        <v>0</v>
      </c>
    </row>
    <row r="60" spans="2:16" ht="15.75" customHeight="1" x14ac:dyDescent="0.25">
      <c r="B60" s="38" t="s">
        <v>8</v>
      </c>
      <c r="C60" s="18"/>
      <c r="D60" s="18"/>
      <c r="E60" s="19">
        <f>C60-D60</f>
        <v>0</v>
      </c>
      <c r="G60" s="13" t="s">
        <v>77</v>
      </c>
      <c r="H60" s="18"/>
      <c r="I60" s="18"/>
      <c r="J60" s="34">
        <f t="shared" ref="J60:J61" si="8">H60-I60</f>
        <v>0</v>
      </c>
    </row>
    <row r="61" spans="2:16" ht="15.75" customHeight="1" x14ac:dyDescent="0.25">
      <c r="B61" s="42" t="s">
        <v>9</v>
      </c>
      <c r="C61" s="19">
        <f>SUM(C57:C60)</f>
        <v>0</v>
      </c>
      <c r="D61" s="19">
        <f>SUM(D57:D60)</f>
        <v>0</v>
      </c>
      <c r="E61" s="19">
        <f>SUM(E57:E60)</f>
        <v>0</v>
      </c>
      <c r="G61" s="13" t="s">
        <v>8</v>
      </c>
      <c r="H61" s="18"/>
      <c r="I61" s="18"/>
      <c r="J61" s="34">
        <f t="shared" si="8"/>
        <v>0</v>
      </c>
    </row>
    <row r="62" spans="2:16" ht="15.75" customHeight="1" x14ac:dyDescent="0.25">
      <c r="B62" s="36"/>
      <c r="G62" s="15" t="s">
        <v>9</v>
      </c>
      <c r="H62" s="19">
        <f>SUM(H58:H61)</f>
        <v>0</v>
      </c>
      <c r="I62" s="19">
        <f>SUM(I58:I61)</f>
        <v>0</v>
      </c>
      <c r="J62" s="34">
        <f>SUM(J58:J61)</f>
        <v>0</v>
      </c>
    </row>
    <row r="63" spans="2:16" ht="15.75" customHeight="1" x14ac:dyDescent="0.25">
      <c r="B63" s="37" t="s">
        <v>78</v>
      </c>
      <c r="C63" s="4" t="s">
        <v>3</v>
      </c>
      <c r="D63" s="4" t="s">
        <v>4</v>
      </c>
      <c r="E63" s="12" t="s">
        <v>5</v>
      </c>
      <c r="J63" s="31"/>
    </row>
    <row r="64" spans="2:16"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row>
    <row r="66" spans="2:15" x14ac:dyDescent="0.25">
      <c r="B66" s="38" t="s">
        <v>42</v>
      </c>
      <c r="C66" s="18"/>
      <c r="D66" s="18"/>
      <c r="E66" s="19">
        <f>C66-D66</f>
        <v>0</v>
      </c>
      <c r="G66" s="13" t="s">
        <v>85</v>
      </c>
      <c r="H66" s="18"/>
      <c r="I66" s="18"/>
      <c r="J66" s="34">
        <f>H66-I66</f>
        <v>0</v>
      </c>
      <c r="L66" s="78" t="s">
        <v>72</v>
      </c>
      <c r="M66" s="78"/>
      <c r="N66" s="78"/>
      <c r="O66" s="79" t="e">
        <f>'Luna Iunie'!H40/'Luna Iunie'!C11</f>
        <v>#DIV/0!</v>
      </c>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c r="L68" s="78"/>
      <c r="M68" s="78"/>
      <c r="N68" s="78"/>
      <c r="O68" s="79"/>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G11:I13"/>
    <mergeCell ref="J11:J13"/>
    <mergeCell ref="L66:N68"/>
    <mergeCell ref="O66:O68"/>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3046-C072-432B-86FF-90377CBED09E}">
  <sheetPr>
    <tabColor indexed="54"/>
  </sheetPr>
  <dimension ref="B1:O74"/>
  <sheetViews>
    <sheetView showGridLines="0" zoomScale="70" zoomScaleNormal="70" zoomScalePageLayoutView="50" workbookViewId="0">
      <pane ySplit="13" topLeftCell="A29" activePane="bottomLeft" state="frozen"/>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 t="shared" ref="D11:E11" si="1">SUM(D7:D10)</f>
        <v>0</v>
      </c>
      <c r="E11" s="25">
        <f t="shared" si="1"/>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2">C16-D16</f>
        <v>0</v>
      </c>
      <c r="G16" s="14" t="s">
        <v>27</v>
      </c>
      <c r="H16" s="18"/>
      <c r="I16" s="18"/>
      <c r="J16" s="34">
        <f t="shared" ref="J16:J26" si="3">H16-I16</f>
        <v>0</v>
      </c>
    </row>
    <row r="17" spans="2:15" ht="15.75" customHeight="1" x14ac:dyDescent="0.25">
      <c r="B17" s="38" t="s">
        <v>7</v>
      </c>
      <c r="C17" s="18"/>
      <c r="D17" s="18"/>
      <c r="E17" s="19">
        <f t="shared" si="2"/>
        <v>0</v>
      </c>
      <c r="G17" s="13" t="s">
        <v>30</v>
      </c>
      <c r="H17" s="18"/>
      <c r="I17" s="18"/>
      <c r="J17" s="34">
        <f t="shared" si="3"/>
        <v>0</v>
      </c>
    </row>
    <row r="18" spans="2:15" ht="15.75" customHeight="1" x14ac:dyDescent="0.25">
      <c r="B18" s="38" t="s">
        <v>96</v>
      </c>
      <c r="C18" s="18"/>
      <c r="D18" s="18"/>
      <c r="E18" s="19">
        <f t="shared" si="2"/>
        <v>0</v>
      </c>
      <c r="G18" s="13" t="s">
        <v>34</v>
      </c>
      <c r="H18" s="18"/>
      <c r="I18" s="18"/>
      <c r="J18" s="34">
        <f t="shared" si="3"/>
        <v>0</v>
      </c>
    </row>
    <row r="19" spans="2:15" ht="15.75" customHeight="1" x14ac:dyDescent="0.25">
      <c r="B19" s="38" t="s">
        <v>38</v>
      </c>
      <c r="C19" s="18"/>
      <c r="D19" s="18"/>
      <c r="E19" s="19">
        <f t="shared" si="2"/>
        <v>0</v>
      </c>
      <c r="G19" s="13" t="s">
        <v>39</v>
      </c>
      <c r="H19" s="18"/>
      <c r="I19" s="18"/>
      <c r="J19" s="34">
        <f t="shared" si="3"/>
        <v>0</v>
      </c>
    </row>
    <row r="20" spans="2:15" ht="15.75" customHeight="1" x14ac:dyDescent="0.25">
      <c r="B20" s="38" t="s">
        <v>44</v>
      </c>
      <c r="C20" s="18"/>
      <c r="D20" s="18"/>
      <c r="E20" s="19">
        <f t="shared" si="2"/>
        <v>0</v>
      </c>
      <c r="G20" s="13" t="s">
        <v>45</v>
      </c>
      <c r="H20" s="18"/>
      <c r="I20" s="18"/>
      <c r="J20" s="34">
        <f t="shared" si="3"/>
        <v>0</v>
      </c>
    </row>
    <row r="21" spans="2:15" ht="15.75" customHeight="1" x14ac:dyDescent="0.25">
      <c r="B21" s="38" t="s">
        <v>48</v>
      </c>
      <c r="C21" s="18"/>
      <c r="D21" s="18"/>
      <c r="E21" s="19">
        <f t="shared" si="2"/>
        <v>0</v>
      </c>
      <c r="G21" s="13" t="s">
        <v>49</v>
      </c>
      <c r="H21" s="18"/>
      <c r="I21" s="18"/>
      <c r="J21" s="34">
        <f t="shared" si="3"/>
        <v>0</v>
      </c>
    </row>
    <row r="22" spans="2:15" ht="15.75" customHeight="1" x14ac:dyDescent="0.25">
      <c r="B22" s="38" t="s">
        <v>6</v>
      </c>
      <c r="C22" s="18"/>
      <c r="D22" s="18"/>
      <c r="E22" s="19">
        <f t="shared" si="2"/>
        <v>0</v>
      </c>
      <c r="G22" s="13" t="s">
        <v>52</v>
      </c>
      <c r="H22" s="18"/>
      <c r="I22" s="18"/>
      <c r="J22" s="34">
        <f t="shared" si="3"/>
        <v>0</v>
      </c>
    </row>
    <row r="23" spans="2:15" ht="15.75" customHeight="1" x14ac:dyDescent="0.25">
      <c r="B23" s="38" t="s">
        <v>54</v>
      </c>
      <c r="C23" s="18"/>
      <c r="D23" s="18"/>
      <c r="E23" s="19">
        <f t="shared" si="2"/>
        <v>0</v>
      </c>
      <c r="G23" s="13" t="s">
        <v>100</v>
      </c>
      <c r="H23" s="18"/>
      <c r="I23" s="18"/>
      <c r="J23" s="34">
        <f t="shared" si="3"/>
        <v>0</v>
      </c>
    </row>
    <row r="24" spans="2:15" ht="15.75" customHeight="1" x14ac:dyDescent="0.25">
      <c r="B24" s="38" t="s">
        <v>57</v>
      </c>
      <c r="C24" s="18"/>
      <c r="D24" s="18"/>
      <c r="E24" s="19">
        <f t="shared" si="2"/>
        <v>0</v>
      </c>
      <c r="G24" s="13" t="s">
        <v>58</v>
      </c>
      <c r="H24" s="18"/>
      <c r="I24" s="18"/>
      <c r="J24" s="34">
        <f t="shared" si="3"/>
        <v>0</v>
      </c>
    </row>
    <row r="25" spans="2:15" ht="15.75" customHeight="1" x14ac:dyDescent="0.25">
      <c r="B25" s="38" t="s">
        <v>42</v>
      </c>
      <c r="C25" s="18"/>
      <c r="D25" s="18"/>
      <c r="E25" s="19">
        <f t="shared" si="2"/>
        <v>0</v>
      </c>
      <c r="G25" s="13" t="s">
        <v>42</v>
      </c>
      <c r="H25" s="18"/>
      <c r="I25" s="18"/>
      <c r="J25" s="34">
        <f t="shared" si="3"/>
        <v>0</v>
      </c>
      <c r="L25" s="48"/>
      <c r="M25" s="48"/>
      <c r="N25" s="48"/>
      <c r="O25" s="48"/>
    </row>
    <row r="26" spans="2:15" ht="15.75" customHeight="1" x14ac:dyDescent="0.25">
      <c r="B26" s="42" t="s">
        <v>9</v>
      </c>
      <c r="C26" s="19">
        <f>SUM(C16:C25)</f>
        <v>0</v>
      </c>
      <c r="D26" s="19">
        <f>SUM(D16:D25)</f>
        <v>0</v>
      </c>
      <c r="E26" s="19">
        <f>SUM(E16:E25)</f>
        <v>0</v>
      </c>
      <c r="G26" s="15" t="s">
        <v>9</v>
      </c>
      <c r="H26" s="19">
        <f>SUM(H16:H25)</f>
        <v>0</v>
      </c>
      <c r="I26" s="19">
        <f>SUM(I16:I25)</f>
        <v>0</v>
      </c>
      <c r="J26" s="34">
        <f t="shared" si="3"/>
        <v>0</v>
      </c>
      <c r="L26" s="48"/>
      <c r="M26" s="48"/>
      <c r="N26" s="48"/>
      <c r="O26" s="48"/>
    </row>
    <row r="27" spans="2:15" ht="15.75" customHeight="1" x14ac:dyDescent="0.25">
      <c r="B27" s="43"/>
      <c r="G27" s="16"/>
      <c r="H27" s="17"/>
      <c r="J27" s="31"/>
      <c r="L27" s="48"/>
      <c r="M27" s="48"/>
      <c r="N27" s="48"/>
      <c r="O27" s="48"/>
    </row>
    <row r="28" spans="2:15" ht="25.5" customHeight="1" x14ac:dyDescent="0.25">
      <c r="B28" s="37" t="s">
        <v>11</v>
      </c>
      <c r="C28" s="4" t="s">
        <v>3</v>
      </c>
      <c r="D28" s="4" t="s">
        <v>4</v>
      </c>
      <c r="E28" s="12" t="s">
        <v>5</v>
      </c>
      <c r="G28" s="5" t="s">
        <v>10</v>
      </c>
      <c r="H28" s="4" t="s">
        <v>3</v>
      </c>
      <c r="I28" s="4" t="s">
        <v>4</v>
      </c>
      <c r="J28" s="33" t="s">
        <v>5</v>
      </c>
      <c r="L28" s="48"/>
      <c r="M28" s="48"/>
      <c r="N28" s="48"/>
      <c r="O28" s="48"/>
    </row>
    <row r="29" spans="2:15" ht="15.75" customHeight="1" x14ac:dyDescent="0.25">
      <c r="B29" s="38" t="s">
        <v>97</v>
      </c>
      <c r="C29" s="18"/>
      <c r="D29" s="18"/>
      <c r="E29" s="19">
        <f t="shared" ref="E29:E35" si="4">C29-D29</f>
        <v>0</v>
      </c>
      <c r="G29" s="13" t="s">
        <v>12</v>
      </c>
      <c r="H29" s="18"/>
      <c r="I29" s="18"/>
      <c r="J29" s="34">
        <f t="shared" ref="J29:J39" si="5">H29-I29</f>
        <v>0</v>
      </c>
      <c r="L29" s="48" t="str">
        <f>B15</f>
        <v>LOCUINȚĂ</v>
      </c>
      <c r="M29" s="49">
        <f>C26</f>
        <v>0</v>
      </c>
      <c r="N29" s="48"/>
      <c r="O29" s="48"/>
    </row>
    <row r="30" spans="2:15" ht="15.75" customHeight="1" x14ac:dyDescent="0.25">
      <c r="B30" s="44" t="s">
        <v>31</v>
      </c>
      <c r="C30" s="18"/>
      <c r="D30" s="18"/>
      <c r="E30" s="19">
        <f t="shared" si="4"/>
        <v>0</v>
      </c>
      <c r="G30" s="13" t="s">
        <v>28</v>
      </c>
      <c r="H30" s="18"/>
      <c r="I30" s="18"/>
      <c r="J30" s="34">
        <f t="shared" si="5"/>
        <v>0</v>
      </c>
      <c r="L30" s="48" t="str">
        <f>B28</f>
        <v>TRANSPORT</v>
      </c>
      <c r="M30" s="49">
        <f>C36</f>
        <v>0</v>
      </c>
      <c r="N30" s="48"/>
      <c r="O30" s="48"/>
    </row>
    <row r="31" spans="2:15" ht="15.75" customHeight="1" x14ac:dyDescent="0.25">
      <c r="B31" s="38" t="s">
        <v>35</v>
      </c>
      <c r="C31" s="18"/>
      <c r="D31" s="18"/>
      <c r="E31" s="19">
        <f t="shared" si="4"/>
        <v>0</v>
      </c>
      <c r="G31" s="13" t="s">
        <v>32</v>
      </c>
      <c r="H31" s="18"/>
      <c r="I31" s="18"/>
      <c r="J31" s="34">
        <f t="shared" si="5"/>
        <v>0</v>
      </c>
      <c r="L31" s="48" t="str">
        <f>B38</f>
        <v>ALIMENTE</v>
      </c>
      <c r="M31" s="49">
        <f>C42</f>
        <v>0</v>
      </c>
      <c r="N31" s="48"/>
      <c r="O31" s="48"/>
    </row>
    <row r="32" spans="2:15" ht="15.75" customHeight="1" x14ac:dyDescent="0.25">
      <c r="B32" s="38" t="s">
        <v>40</v>
      </c>
      <c r="C32" s="18"/>
      <c r="D32" s="18"/>
      <c r="E32" s="19">
        <f t="shared" si="4"/>
        <v>0</v>
      </c>
      <c r="G32" s="13" t="s">
        <v>36</v>
      </c>
      <c r="H32" s="18"/>
      <c r="I32" s="18"/>
      <c r="J32" s="34">
        <f t="shared" si="5"/>
        <v>0</v>
      </c>
      <c r="L32" s="48" t="str">
        <f>B44</f>
        <v>ECONOMII SAU INVESTIŢII</v>
      </c>
      <c r="M32" s="49">
        <f>C54</f>
        <v>0</v>
      </c>
      <c r="N32" s="48"/>
      <c r="O32" s="48"/>
    </row>
    <row r="33" spans="2:15" ht="15.75" customHeight="1" x14ac:dyDescent="0.25">
      <c r="B33" s="38" t="s">
        <v>46</v>
      </c>
      <c r="C33" s="18"/>
      <c r="D33" s="18"/>
      <c r="E33" s="19">
        <f t="shared" si="4"/>
        <v>0</v>
      </c>
      <c r="G33" s="13" t="s">
        <v>43</v>
      </c>
      <c r="H33" s="18"/>
      <c r="I33" s="18"/>
      <c r="J33" s="34">
        <f t="shared" si="5"/>
        <v>0</v>
      </c>
      <c r="L33" s="48" t="str">
        <f>B56</f>
        <v>JURIDICE</v>
      </c>
      <c r="M33" s="49">
        <f>C61</f>
        <v>0</v>
      </c>
      <c r="N33" s="48"/>
      <c r="O33" s="48"/>
    </row>
    <row r="34" spans="2:15" ht="15.75" customHeight="1" x14ac:dyDescent="0.25">
      <c r="B34" s="38" t="s">
        <v>50</v>
      </c>
      <c r="C34" s="18"/>
      <c r="D34" s="18"/>
      <c r="E34" s="19">
        <f t="shared" si="4"/>
        <v>0</v>
      </c>
      <c r="G34" s="13" t="s">
        <v>47</v>
      </c>
      <c r="H34" s="18"/>
      <c r="I34" s="18"/>
      <c r="J34" s="34">
        <f t="shared" si="5"/>
        <v>0</v>
      </c>
      <c r="L34" s="48" t="str">
        <f>B63</f>
        <v>COPII</v>
      </c>
      <c r="M34" s="49">
        <f>C68</f>
        <v>0</v>
      </c>
      <c r="N34" s="48"/>
      <c r="O34" s="48"/>
    </row>
    <row r="35" spans="2:15" ht="15.75" customHeight="1" x14ac:dyDescent="0.25">
      <c r="B35" s="38" t="s">
        <v>55</v>
      </c>
      <c r="C35" s="18"/>
      <c r="D35" s="18"/>
      <c r="E35" s="19">
        <f t="shared" si="4"/>
        <v>0</v>
      </c>
      <c r="G35" s="13" t="s">
        <v>51</v>
      </c>
      <c r="H35" s="18"/>
      <c r="I35" s="18"/>
      <c r="J35" s="34">
        <f t="shared" si="5"/>
        <v>0</v>
      </c>
      <c r="L35" s="48" t="str">
        <f>G15</f>
        <v>ÎNGRIJIRE FAMILIE/PERSONALĂ</v>
      </c>
      <c r="M35" s="49">
        <f>H26</f>
        <v>0</v>
      </c>
      <c r="N35" s="48"/>
      <c r="O35" s="48"/>
    </row>
    <row r="36" spans="2:15" ht="15.75" customHeight="1" x14ac:dyDescent="0.25">
      <c r="B36" s="42" t="s">
        <v>9</v>
      </c>
      <c r="C36" s="19">
        <f>SUM(C29:C35)</f>
        <v>0</v>
      </c>
      <c r="D36" s="19">
        <f>SUM(D29:D35)</f>
        <v>0</v>
      </c>
      <c r="E36" s="19">
        <f>SUM(E29:E35)</f>
        <v>0</v>
      </c>
      <c r="G36" s="13" t="s">
        <v>53</v>
      </c>
      <c r="H36" s="18"/>
      <c r="I36" s="18"/>
      <c r="J36" s="34">
        <f t="shared" si="5"/>
        <v>0</v>
      </c>
      <c r="L36" s="48" t="str">
        <f>G28</f>
        <v>ÎMPRUMUTURI</v>
      </c>
      <c r="M36" s="49">
        <f>H40</f>
        <v>0</v>
      </c>
      <c r="N36" s="48"/>
      <c r="O36" s="48"/>
    </row>
    <row r="37" spans="2:15" ht="15.75" customHeight="1" x14ac:dyDescent="0.25">
      <c r="B37" s="43"/>
      <c r="G37" s="13" t="s">
        <v>56</v>
      </c>
      <c r="H37" s="18"/>
      <c r="I37" s="18"/>
      <c r="J37" s="34">
        <f t="shared" si="5"/>
        <v>0</v>
      </c>
      <c r="L37" s="48" t="str">
        <f>G42</f>
        <v>DISTRACȚIE</v>
      </c>
      <c r="M37" s="49">
        <f>H49</f>
        <v>0</v>
      </c>
      <c r="N37" s="48"/>
      <c r="O37" s="48"/>
    </row>
    <row r="38" spans="2:15" ht="15.75" customHeight="1" x14ac:dyDescent="0.25">
      <c r="B38" s="37" t="s">
        <v>15</v>
      </c>
      <c r="C38" s="4" t="s">
        <v>3</v>
      </c>
      <c r="D38" s="4" t="s">
        <v>4</v>
      </c>
      <c r="E38" s="12" t="s">
        <v>5</v>
      </c>
      <c r="G38" s="13" t="s">
        <v>60</v>
      </c>
      <c r="H38" s="18"/>
      <c r="I38" s="18"/>
      <c r="J38" s="34">
        <f t="shared" si="5"/>
        <v>0</v>
      </c>
      <c r="L38" s="48" t="str">
        <f>G51</f>
        <v>CADOURI ŞI DONAŢII</v>
      </c>
      <c r="M38" s="49">
        <f>H55</f>
        <v>0</v>
      </c>
      <c r="N38" s="48"/>
      <c r="O38" s="48"/>
    </row>
    <row r="39" spans="2:15" ht="15.75" customHeight="1" x14ac:dyDescent="0.25">
      <c r="B39" s="38" t="s">
        <v>16</v>
      </c>
      <c r="C39" s="18"/>
      <c r="D39" s="18"/>
      <c r="E39" s="19">
        <f>C39-D39</f>
        <v>0</v>
      </c>
      <c r="G39" s="13" t="s">
        <v>8</v>
      </c>
      <c r="H39" s="18"/>
      <c r="I39" s="18"/>
      <c r="J39" s="34">
        <f t="shared" si="5"/>
        <v>0</v>
      </c>
      <c r="L39" s="48" t="str">
        <f>G57</f>
        <v>ANIMALE DE COMPANIE</v>
      </c>
      <c r="M39" s="49">
        <f>H62</f>
        <v>0</v>
      </c>
      <c r="N39" s="48"/>
      <c r="O39" s="48"/>
    </row>
    <row r="40" spans="2:15" ht="15.75" customHeight="1" x14ac:dyDescent="0.25">
      <c r="B40" s="38" t="s">
        <v>59</v>
      </c>
      <c r="C40" s="18"/>
      <c r="D40" s="18"/>
      <c r="E40" s="19">
        <f>C40-D40</f>
        <v>0</v>
      </c>
      <c r="G40" s="15" t="s">
        <v>9</v>
      </c>
      <c r="H40" s="19">
        <f>SUM(H29:H39)</f>
        <v>0</v>
      </c>
      <c r="I40" s="19">
        <f>SUM(I29:I39)</f>
        <v>0</v>
      </c>
      <c r="J40" s="34">
        <f>SUM(J29:J39)</f>
        <v>0</v>
      </c>
      <c r="L40" s="48" t="str">
        <f>G64</f>
        <v>ALTELE</v>
      </c>
      <c r="M40" s="49">
        <f>H68</f>
        <v>0</v>
      </c>
      <c r="N40" s="48"/>
      <c r="O40" s="48"/>
    </row>
    <row r="41" spans="2:15" ht="15.75" customHeight="1" x14ac:dyDescent="0.25">
      <c r="B41" s="38" t="s">
        <v>8</v>
      </c>
      <c r="C41" s="18"/>
      <c r="D41" s="18"/>
      <c r="E41" s="19">
        <f>C41-D41</f>
        <v>0</v>
      </c>
      <c r="J41" s="31"/>
      <c r="L41" s="48"/>
      <c r="M41" s="48"/>
      <c r="N41" s="48"/>
      <c r="O41" s="48"/>
    </row>
    <row r="42" spans="2:15" ht="15.75" customHeight="1" x14ac:dyDescent="0.25">
      <c r="B42" s="42" t="s">
        <v>9</v>
      </c>
      <c r="C42" s="19">
        <f>SUM(C39:C41)</f>
        <v>0</v>
      </c>
      <c r="D42" s="19">
        <f>SUM(D39:D41)</f>
        <v>0</v>
      </c>
      <c r="E42" s="19">
        <f>SUM(E39:E41)</f>
        <v>0</v>
      </c>
      <c r="G42" s="11" t="s">
        <v>94</v>
      </c>
      <c r="H42" s="4" t="s">
        <v>3</v>
      </c>
      <c r="I42" s="4" t="s">
        <v>4</v>
      </c>
      <c r="J42" s="33" t="s">
        <v>5</v>
      </c>
      <c r="L42" s="48"/>
      <c r="M42" s="48"/>
      <c r="N42" s="48"/>
      <c r="O42" s="48"/>
    </row>
    <row r="43" spans="2:15" ht="15.75" customHeight="1" x14ac:dyDescent="0.25">
      <c r="B43" s="43"/>
      <c r="G43" s="13" t="s">
        <v>83</v>
      </c>
      <c r="H43" s="18"/>
      <c r="I43" s="18"/>
      <c r="J43" s="34">
        <f>H43-I43</f>
        <v>0</v>
      </c>
      <c r="L43" s="48"/>
      <c r="M43" s="48"/>
      <c r="N43" s="48"/>
      <c r="O43" s="48"/>
    </row>
    <row r="44" spans="2:15" ht="15.75" customHeight="1" x14ac:dyDescent="0.25">
      <c r="B44" s="37" t="s">
        <v>13</v>
      </c>
      <c r="C44" s="4" t="s">
        <v>3</v>
      </c>
      <c r="D44" s="4" t="s">
        <v>4</v>
      </c>
      <c r="E44" s="12" t="s">
        <v>5</v>
      </c>
      <c r="G44" s="13" t="s">
        <v>98</v>
      </c>
      <c r="H44" s="18"/>
      <c r="I44" s="18"/>
      <c r="J44" s="34">
        <f>H44-I44</f>
        <v>0</v>
      </c>
      <c r="L44" s="48"/>
      <c r="M44" s="48"/>
      <c r="N44" s="48"/>
      <c r="O44" s="48"/>
    </row>
    <row r="45" spans="2:15" ht="15.75" customHeight="1" x14ac:dyDescent="0.25">
      <c r="B45" s="38" t="s">
        <v>29</v>
      </c>
      <c r="C45" s="18"/>
      <c r="D45" s="18"/>
      <c r="E45" s="19">
        <f>C45-D45</f>
        <v>0</v>
      </c>
      <c r="G45" s="13" t="s">
        <v>101</v>
      </c>
      <c r="H45" s="18"/>
      <c r="I45" s="18"/>
      <c r="J45" s="34">
        <f>H45-I45</f>
        <v>0</v>
      </c>
      <c r="L45" s="48"/>
      <c r="M45" s="48"/>
      <c r="N45" s="48"/>
      <c r="O45" s="48"/>
    </row>
    <row r="46" spans="2:15" ht="15.75" customHeight="1" x14ac:dyDescent="0.25">
      <c r="B46" s="38" t="s">
        <v>33</v>
      </c>
      <c r="C46" s="18"/>
      <c r="D46" s="18"/>
      <c r="E46" s="19">
        <f>C46-D46</f>
        <v>0</v>
      </c>
      <c r="G46" s="13" t="s">
        <v>41</v>
      </c>
      <c r="H46" s="18"/>
      <c r="I46" s="18"/>
      <c r="J46" s="34">
        <f>H46-I46</f>
        <v>0</v>
      </c>
      <c r="L46" s="48"/>
      <c r="M46" s="48"/>
      <c r="N46" s="48"/>
      <c r="O46" s="48"/>
    </row>
    <row r="47" spans="2:15" ht="15.75" customHeight="1" x14ac:dyDescent="0.25">
      <c r="B47" s="38" t="s">
        <v>37</v>
      </c>
      <c r="C47" s="18"/>
      <c r="D47" s="18"/>
      <c r="E47" s="19">
        <f t="shared" ref="E47:E53" si="6">C47-D47</f>
        <v>0</v>
      </c>
      <c r="G47" s="13" t="s">
        <v>73</v>
      </c>
      <c r="H47" s="18"/>
      <c r="I47" s="18"/>
      <c r="J47" s="34">
        <f t="shared" ref="J47:J48" si="7">H47-I47</f>
        <v>0</v>
      </c>
      <c r="L47" s="48"/>
      <c r="M47" s="48"/>
      <c r="N47" s="48"/>
      <c r="O47" s="48"/>
    </row>
    <row r="48" spans="2:15" ht="15.75" customHeight="1" x14ac:dyDescent="0.25">
      <c r="B48" s="38" t="s">
        <v>14</v>
      </c>
      <c r="C48" s="18"/>
      <c r="D48" s="18"/>
      <c r="E48" s="19">
        <f t="shared" si="6"/>
        <v>0</v>
      </c>
      <c r="G48" s="13" t="s">
        <v>42</v>
      </c>
      <c r="H48" s="18"/>
      <c r="I48" s="18"/>
      <c r="J48" s="34">
        <f t="shared" si="7"/>
        <v>0</v>
      </c>
      <c r="L48" s="48"/>
      <c r="M48" s="48"/>
      <c r="N48" s="48"/>
      <c r="O48" s="48"/>
    </row>
    <row r="49" spans="2:15" ht="15.75" customHeight="1" x14ac:dyDescent="0.25">
      <c r="B49" s="38" t="s">
        <v>87</v>
      </c>
      <c r="C49" s="18"/>
      <c r="D49" s="18"/>
      <c r="E49" s="19">
        <f t="shared" si="6"/>
        <v>0</v>
      </c>
      <c r="G49" s="15" t="s">
        <v>9</v>
      </c>
      <c r="H49" s="19">
        <f>SUM(H43:H48)</f>
        <v>0</v>
      </c>
      <c r="I49" s="19">
        <f>SUM(I43:I48)</f>
        <v>0</v>
      </c>
      <c r="J49" s="34">
        <f>SUM(J43:J48)</f>
        <v>0</v>
      </c>
      <c r="L49" s="48"/>
      <c r="M49" s="48"/>
      <c r="N49" s="48"/>
      <c r="O49" s="48"/>
    </row>
    <row r="50" spans="2:15" ht="15.75" customHeight="1" x14ac:dyDescent="0.25">
      <c r="B50" s="38" t="s">
        <v>89</v>
      </c>
      <c r="C50" s="18"/>
      <c r="D50" s="18"/>
      <c r="E50" s="19">
        <f t="shared" si="6"/>
        <v>0</v>
      </c>
      <c r="J50" s="31"/>
      <c r="L50" s="48"/>
      <c r="M50" s="48"/>
      <c r="N50" s="48"/>
      <c r="O50" s="48"/>
    </row>
    <row r="51" spans="2:15" ht="15.75" customHeight="1" x14ac:dyDescent="0.25">
      <c r="B51" s="38" t="s">
        <v>88</v>
      </c>
      <c r="C51" s="18"/>
      <c r="D51" s="18"/>
      <c r="E51" s="19">
        <f t="shared" si="6"/>
        <v>0</v>
      </c>
      <c r="G51" s="11" t="s">
        <v>17</v>
      </c>
      <c r="H51" s="4" t="s">
        <v>3</v>
      </c>
      <c r="I51" s="4" t="s">
        <v>4</v>
      </c>
      <c r="J51" s="33" t="s">
        <v>5</v>
      </c>
    </row>
    <row r="52" spans="2:15" ht="15.75" customHeight="1" x14ac:dyDescent="0.25">
      <c r="B52" s="38" t="s">
        <v>8</v>
      </c>
      <c r="C52" s="18"/>
      <c r="D52" s="18"/>
      <c r="E52" s="19">
        <f t="shared" si="6"/>
        <v>0</v>
      </c>
      <c r="G52" s="13" t="s">
        <v>18</v>
      </c>
      <c r="H52" s="18"/>
      <c r="I52" s="18"/>
      <c r="J52" s="34">
        <f>H52-I52</f>
        <v>0</v>
      </c>
    </row>
    <row r="53" spans="2:15" ht="15.75" customHeight="1" x14ac:dyDescent="0.25">
      <c r="B53" s="38" t="s">
        <v>8</v>
      </c>
      <c r="C53" s="18"/>
      <c r="D53" s="18"/>
      <c r="E53" s="19">
        <f t="shared" si="6"/>
        <v>0</v>
      </c>
      <c r="G53" s="13" t="s">
        <v>19</v>
      </c>
      <c r="H53" s="18"/>
      <c r="I53" s="18"/>
      <c r="J53" s="34">
        <f>H53-I53</f>
        <v>0</v>
      </c>
    </row>
    <row r="54" spans="2:15" ht="15.75" customHeight="1" x14ac:dyDescent="0.25">
      <c r="B54" s="42" t="s">
        <v>9</v>
      </c>
      <c r="C54" s="19">
        <f>SUM(C45:C53)</f>
        <v>0</v>
      </c>
      <c r="D54" s="19">
        <f>SUM(D45:D53)</f>
        <v>0</v>
      </c>
      <c r="E54" s="19">
        <f>SUM(E45:E53)</f>
        <v>0</v>
      </c>
      <c r="G54" s="13" t="s">
        <v>20</v>
      </c>
      <c r="H54" s="18"/>
      <c r="I54" s="18"/>
      <c r="J54" s="34">
        <f>H54-I54</f>
        <v>0</v>
      </c>
    </row>
    <row r="55" spans="2:15" ht="15.75" customHeight="1" x14ac:dyDescent="0.25">
      <c r="B55" s="36"/>
      <c r="G55" s="15" t="s">
        <v>9</v>
      </c>
      <c r="H55" s="19">
        <f>SUM(H52:H54)</f>
        <v>0</v>
      </c>
      <c r="I55" s="19">
        <f>SUM(I52:I54)</f>
        <v>0</v>
      </c>
      <c r="J55" s="34">
        <f>SUM(J52:J54)</f>
        <v>0</v>
      </c>
    </row>
    <row r="56" spans="2:15" ht="15.75" customHeight="1" x14ac:dyDescent="0.25">
      <c r="B56" s="37" t="s">
        <v>21</v>
      </c>
      <c r="C56" s="4" t="s">
        <v>3</v>
      </c>
      <c r="D56" s="4" t="s">
        <v>4</v>
      </c>
      <c r="E56" s="12" t="s">
        <v>5</v>
      </c>
      <c r="J56" s="31"/>
    </row>
    <row r="57" spans="2:15" ht="15.75" customHeight="1" x14ac:dyDescent="0.25">
      <c r="B57" s="38" t="s">
        <v>22</v>
      </c>
      <c r="C57" s="18"/>
      <c r="D57" s="18"/>
      <c r="E57" s="19">
        <f>C57-D57</f>
        <v>0</v>
      </c>
      <c r="G57" s="11" t="s">
        <v>74</v>
      </c>
      <c r="H57" s="4" t="s">
        <v>3</v>
      </c>
      <c r="I57" s="4" t="s">
        <v>4</v>
      </c>
      <c r="J57" s="33" t="s">
        <v>5</v>
      </c>
    </row>
    <row r="58" spans="2:15" ht="15.75" customHeight="1" x14ac:dyDescent="0.25">
      <c r="B58" s="38" t="s">
        <v>23</v>
      </c>
      <c r="C58" s="18"/>
      <c r="D58" s="18"/>
      <c r="E58" s="19">
        <f>C58-D58</f>
        <v>0</v>
      </c>
      <c r="G58" s="13" t="s">
        <v>75</v>
      </c>
      <c r="H58" s="18"/>
      <c r="I58" s="18"/>
      <c r="J58" s="34">
        <f>H58-I58</f>
        <v>0</v>
      </c>
    </row>
    <row r="59" spans="2:15" ht="15.75" customHeight="1" x14ac:dyDescent="0.25">
      <c r="B59" s="38" t="s">
        <v>24</v>
      </c>
      <c r="C59" s="18"/>
      <c r="D59" s="18"/>
      <c r="E59" s="19">
        <f>C59-D59</f>
        <v>0</v>
      </c>
      <c r="G59" s="13" t="s">
        <v>76</v>
      </c>
      <c r="H59" s="18"/>
      <c r="I59" s="18"/>
      <c r="J59" s="34">
        <f>H59-I59</f>
        <v>0</v>
      </c>
    </row>
    <row r="60" spans="2:15" ht="15.75" customHeight="1" x14ac:dyDescent="0.25">
      <c r="B60" s="38" t="s">
        <v>8</v>
      </c>
      <c r="C60" s="18"/>
      <c r="D60" s="18"/>
      <c r="E60" s="19">
        <f>C60-D60</f>
        <v>0</v>
      </c>
      <c r="G60" s="13" t="s">
        <v>77</v>
      </c>
      <c r="H60" s="18"/>
      <c r="I60" s="18"/>
      <c r="J60" s="34">
        <f t="shared" ref="J60:J61" si="8">H60-I60</f>
        <v>0</v>
      </c>
    </row>
    <row r="61" spans="2:15" ht="15.75" customHeight="1" x14ac:dyDescent="0.25">
      <c r="B61" s="42" t="s">
        <v>9</v>
      </c>
      <c r="C61" s="19">
        <f>SUM(C57:C60)</f>
        <v>0</v>
      </c>
      <c r="D61" s="19">
        <f>SUM(D57:D60)</f>
        <v>0</v>
      </c>
      <c r="E61" s="19">
        <f>SUM(E57:E60)</f>
        <v>0</v>
      </c>
      <c r="G61" s="13" t="s">
        <v>8</v>
      </c>
      <c r="H61" s="18"/>
      <c r="I61" s="18"/>
      <c r="J61" s="34">
        <f t="shared" si="8"/>
        <v>0</v>
      </c>
    </row>
    <row r="62" spans="2:15" ht="15.75" customHeight="1" x14ac:dyDescent="0.25">
      <c r="B62" s="36"/>
      <c r="G62" s="15" t="s">
        <v>9</v>
      </c>
      <c r="H62" s="19">
        <f>SUM(H58:H61)</f>
        <v>0</v>
      </c>
      <c r="I62" s="19">
        <f>SUM(I58:I61)</f>
        <v>0</v>
      </c>
      <c r="J62" s="34">
        <f>SUM(J58:J61)</f>
        <v>0</v>
      </c>
    </row>
    <row r="63" spans="2:15" ht="15.75" customHeight="1" x14ac:dyDescent="0.25">
      <c r="B63" s="37" t="s">
        <v>78</v>
      </c>
      <c r="C63" s="4" t="s">
        <v>3</v>
      </c>
      <c r="D63" s="4" t="s">
        <v>4</v>
      </c>
      <c r="E63" s="12" t="s">
        <v>5</v>
      </c>
      <c r="J63" s="31"/>
    </row>
    <row r="64" spans="2:15"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78" t="s">
        <v>72</v>
      </c>
      <c r="M65" s="78"/>
      <c r="N65" s="78"/>
      <c r="O65" s="79" t="e">
        <f>'Luna Iulie'!H40/'Luna Iulie'!C11</f>
        <v>#DIV/0!</v>
      </c>
    </row>
    <row r="66" spans="2:15" x14ac:dyDescent="0.25">
      <c r="B66" s="38" t="s">
        <v>42</v>
      </c>
      <c r="C66" s="18"/>
      <c r="D66" s="18"/>
      <c r="E66" s="19">
        <f>C66-D66</f>
        <v>0</v>
      </c>
      <c r="G66" s="13" t="s">
        <v>85</v>
      </c>
      <c r="H66" s="18"/>
      <c r="I66" s="18"/>
      <c r="J66" s="34">
        <f>H66-I66</f>
        <v>0</v>
      </c>
      <c r="L66" s="78"/>
      <c r="M66" s="78"/>
      <c r="N66" s="78"/>
      <c r="O66" s="79"/>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36"/>
      <c r="J69" s="31"/>
    </row>
    <row r="70" spans="2:15" x14ac:dyDescent="0.25">
      <c r="B70" s="45"/>
      <c r="C70" s="45"/>
      <c r="D70" s="45"/>
      <c r="E70" s="45"/>
      <c r="F70" s="45"/>
      <c r="G70" s="45"/>
      <c r="H70" s="45"/>
      <c r="I70" s="45"/>
      <c r="J70" s="45"/>
    </row>
    <row r="71" spans="2:15" x14ac:dyDescent="0.25">
      <c r="B71" s="1"/>
    </row>
    <row r="72" spans="2:15" x14ac:dyDescent="0.25">
      <c r="B72" s="1"/>
    </row>
    <row r="73" spans="2:15" x14ac:dyDescent="0.25">
      <c r="B73" s="1"/>
    </row>
    <row r="74" spans="2:15" x14ac:dyDescent="0.25">
      <c r="B74"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49BE-F6E8-482E-A18C-1ED6DBBBC996}">
  <sheetPr>
    <tabColor indexed="54"/>
  </sheetPr>
  <dimension ref="B1:O73"/>
  <sheetViews>
    <sheetView showGridLines="0" topLeftCell="A3" zoomScale="70" zoomScaleNormal="70" zoomScalePageLayoutView="50" workbookViewId="0">
      <pane ySplit="11" topLeftCell="A29" activePane="bottomLeft" state="frozen"/>
      <selection activeCell="A3" sqref="A3"/>
      <selection pane="bottomLeft" activeCell="A14" sqref="A14:XFD14"/>
    </sheetView>
  </sheetViews>
  <sheetFormatPr defaultColWidth="9.1796875" defaultRowHeight="12.5" x14ac:dyDescent="0.25"/>
  <cols>
    <col min="1" max="1" width="1.7265625" style="1" customWidth="1"/>
    <col min="2" max="2" width="32" style="2" customWidth="1"/>
    <col min="3" max="4" width="11.7265625" style="1" customWidth="1"/>
    <col min="5" max="5" width="14.1796875" style="1" customWidth="1"/>
    <col min="6" max="6" width="2.81640625" style="1" customWidth="1"/>
    <col min="7" max="7" width="32" style="1" customWidth="1"/>
    <col min="8" max="10" width="11.7265625" style="1" customWidth="1"/>
    <col min="11" max="12" width="9.1796875" style="1"/>
    <col min="13" max="13" width="9.1796875" style="1" customWidth="1"/>
    <col min="14" max="16384" width="9.1796875" style="1"/>
  </cols>
  <sheetData>
    <row r="1" spans="2:10" s="3" customFormat="1" ht="12.75" customHeight="1" x14ac:dyDescent="0.65">
      <c r="B1" s="35"/>
      <c r="C1" s="7"/>
      <c r="D1" s="7"/>
      <c r="E1" s="7"/>
      <c r="F1" s="7"/>
      <c r="G1" s="7"/>
      <c r="H1" s="7"/>
      <c r="I1" s="7"/>
      <c r="J1" s="30"/>
    </row>
    <row r="2" spans="2:10" s="3" customFormat="1" ht="12.75" customHeight="1" x14ac:dyDescent="0.25">
      <c r="B2" s="80" t="s">
        <v>81</v>
      </c>
      <c r="C2" s="81"/>
      <c r="D2" s="81"/>
      <c r="E2" s="81"/>
      <c r="F2" s="46"/>
      <c r="G2" s="81" t="s">
        <v>82</v>
      </c>
      <c r="H2" s="46"/>
      <c r="I2" s="46"/>
      <c r="J2" s="47"/>
    </row>
    <row r="3" spans="2:10" ht="12.75" customHeight="1" x14ac:dyDescent="0.25">
      <c r="B3" s="80"/>
      <c r="C3" s="81"/>
      <c r="D3" s="81"/>
      <c r="E3" s="81"/>
      <c r="F3" s="46"/>
      <c r="G3" s="81"/>
      <c r="H3" s="46"/>
      <c r="I3" s="46"/>
      <c r="J3" s="47"/>
    </row>
    <row r="4" spans="2:10" ht="21" customHeight="1" x14ac:dyDescent="0.25">
      <c r="B4" s="80"/>
      <c r="C4" s="81"/>
      <c r="D4" s="81"/>
      <c r="E4" s="81"/>
      <c r="F4" s="46"/>
      <c r="G4" s="82"/>
      <c r="H4" s="46"/>
      <c r="I4" s="46"/>
      <c r="J4" s="47"/>
    </row>
    <row r="5" spans="2:10" ht="16" customHeight="1" x14ac:dyDescent="0.25">
      <c r="B5" s="36"/>
      <c r="C5" s="8"/>
      <c r="D5" s="8"/>
      <c r="F5" s="6"/>
      <c r="J5" s="31"/>
    </row>
    <row r="6" spans="2:10" ht="16" customHeight="1" x14ac:dyDescent="0.25">
      <c r="B6" s="37" t="s">
        <v>65</v>
      </c>
      <c r="C6" s="11" t="s">
        <v>70</v>
      </c>
      <c r="D6" s="11" t="s">
        <v>63</v>
      </c>
      <c r="E6" s="11" t="s">
        <v>67</v>
      </c>
      <c r="F6" s="21"/>
      <c r="G6" s="66" t="s">
        <v>71</v>
      </c>
      <c r="H6" s="67"/>
      <c r="I6" s="68"/>
      <c r="J6" s="75">
        <f>C11-C13</f>
        <v>0</v>
      </c>
    </row>
    <row r="7" spans="2:10" ht="16" customHeight="1" x14ac:dyDescent="0.25">
      <c r="B7" s="38" t="s">
        <v>0</v>
      </c>
      <c r="C7" s="18"/>
      <c r="D7" s="20"/>
      <c r="E7" s="19">
        <f>C7-D7</f>
        <v>0</v>
      </c>
      <c r="F7" s="21"/>
      <c r="G7" s="69"/>
      <c r="H7" s="70"/>
      <c r="I7" s="71"/>
      <c r="J7" s="76"/>
    </row>
    <row r="8" spans="2:10" ht="16" customHeight="1" x14ac:dyDescent="0.25">
      <c r="B8" s="38" t="s">
        <v>64</v>
      </c>
      <c r="C8" s="18"/>
      <c r="D8" s="20"/>
      <c r="E8" s="19">
        <f t="shared" ref="E8:E10" si="0">C8-D8</f>
        <v>0</v>
      </c>
      <c r="F8" s="21"/>
      <c r="G8" s="72"/>
      <c r="H8" s="73"/>
      <c r="I8" s="74"/>
      <c r="J8" s="77"/>
    </row>
    <row r="9" spans="2:10" ht="16" customHeight="1" x14ac:dyDescent="0.25">
      <c r="B9" s="38" t="s">
        <v>1</v>
      </c>
      <c r="C9" s="18"/>
      <c r="D9" s="20"/>
      <c r="E9" s="19">
        <f t="shared" si="0"/>
        <v>0</v>
      </c>
      <c r="F9" s="21"/>
      <c r="G9" s="66" t="s">
        <v>25</v>
      </c>
      <c r="H9" s="67"/>
      <c r="I9" s="68"/>
      <c r="J9" s="75">
        <f>D11-D13</f>
        <v>0</v>
      </c>
    </row>
    <row r="10" spans="2:10" ht="16" customHeight="1" thickBot="1" x14ac:dyDescent="0.3">
      <c r="B10" s="38" t="s">
        <v>99</v>
      </c>
      <c r="C10" s="22"/>
      <c r="D10" s="23"/>
      <c r="E10" s="19">
        <f t="shared" si="0"/>
        <v>0</v>
      </c>
      <c r="F10" s="21"/>
      <c r="G10" s="72"/>
      <c r="H10" s="73"/>
      <c r="I10" s="74"/>
      <c r="J10" s="77"/>
    </row>
    <row r="11" spans="2:10" ht="16" customHeight="1" x14ac:dyDescent="0.25">
      <c r="B11" s="39" t="s">
        <v>66</v>
      </c>
      <c r="C11" s="24">
        <f>SUM(C7:C10)</f>
        <v>0</v>
      </c>
      <c r="D11" s="24">
        <f>SUM(D7:D10)</f>
        <v>0</v>
      </c>
      <c r="E11" s="25">
        <f>SUM(E7:E10)</f>
        <v>0</v>
      </c>
      <c r="G11" s="66" t="s">
        <v>2</v>
      </c>
      <c r="H11" s="67"/>
      <c r="I11" s="68"/>
      <c r="J11" s="75">
        <f>J9-J6</f>
        <v>0</v>
      </c>
    </row>
    <row r="12" spans="2:10" ht="16" customHeight="1" x14ac:dyDescent="0.25">
      <c r="B12" s="40"/>
      <c r="C12" s="28" t="s">
        <v>70</v>
      </c>
      <c r="D12" s="28" t="s">
        <v>63</v>
      </c>
      <c r="E12" s="29" t="s">
        <v>69</v>
      </c>
      <c r="G12" s="69"/>
      <c r="H12" s="70"/>
      <c r="I12" s="71"/>
      <c r="J12" s="76"/>
    </row>
    <row r="13" spans="2:10" ht="15.75" customHeight="1" thickBot="1" x14ac:dyDescent="0.3">
      <c r="B13" s="41" t="s">
        <v>68</v>
      </c>
      <c r="C13" s="26">
        <f>SUM(C26,C36,C42,C54,H26,H40,H49,H55,C61,H62,C68,H68)</f>
        <v>0</v>
      </c>
      <c r="D13" s="26">
        <f>SUM(D26,D36,D42,D54,I26,I40,I49,I55,D61,I62,D68,I68)</f>
        <v>0</v>
      </c>
      <c r="E13" s="27">
        <f>SUM(B26,B36, B42,B54,G26,G40,G49,G55,B61,J62)</f>
        <v>0</v>
      </c>
      <c r="G13" s="72"/>
      <c r="H13" s="73"/>
      <c r="I13" s="74"/>
      <c r="J13" s="77"/>
    </row>
    <row r="14" spans="2:10" ht="15.75" customHeight="1" x14ac:dyDescent="0.25">
      <c r="B14" s="36"/>
      <c r="C14" s="2"/>
      <c r="D14" s="9"/>
      <c r="E14" s="10"/>
      <c r="F14" s="8"/>
      <c r="G14" s="8"/>
      <c r="H14" s="8"/>
      <c r="I14" s="8"/>
      <c r="J14" s="32"/>
    </row>
    <row r="15" spans="2:10" ht="36" customHeight="1" x14ac:dyDescent="0.25">
      <c r="B15" s="37" t="s">
        <v>61</v>
      </c>
      <c r="C15" s="4" t="s">
        <v>3</v>
      </c>
      <c r="D15" s="4" t="s">
        <v>4</v>
      </c>
      <c r="E15" s="12" t="s">
        <v>5</v>
      </c>
      <c r="G15" s="5" t="s">
        <v>62</v>
      </c>
      <c r="H15" s="4" t="s">
        <v>3</v>
      </c>
      <c r="I15" s="4" t="s">
        <v>4</v>
      </c>
      <c r="J15" s="33" t="s">
        <v>5</v>
      </c>
    </row>
    <row r="16" spans="2:10" ht="15.75" customHeight="1" x14ac:dyDescent="0.25">
      <c r="B16" s="38" t="s">
        <v>26</v>
      </c>
      <c r="C16" s="18"/>
      <c r="D16" s="18"/>
      <c r="E16" s="19">
        <f t="shared" ref="E16:E25" si="1">C16-D16</f>
        <v>0</v>
      </c>
      <c r="G16" s="14" t="s">
        <v>27</v>
      </c>
      <c r="H16" s="18"/>
      <c r="I16" s="18"/>
      <c r="J16" s="34">
        <f t="shared" ref="J16:J26" si="2">H16-I16</f>
        <v>0</v>
      </c>
    </row>
    <row r="17" spans="2:15" ht="15.75" customHeight="1" x14ac:dyDescent="0.25">
      <c r="B17" s="38" t="s">
        <v>7</v>
      </c>
      <c r="C17" s="18"/>
      <c r="D17" s="18"/>
      <c r="E17" s="19">
        <f t="shared" si="1"/>
        <v>0</v>
      </c>
      <c r="G17" s="13" t="s">
        <v>30</v>
      </c>
      <c r="H17" s="18"/>
      <c r="I17" s="18"/>
      <c r="J17" s="34">
        <f t="shared" si="2"/>
        <v>0</v>
      </c>
    </row>
    <row r="18" spans="2:15" ht="15.75" customHeight="1" x14ac:dyDescent="0.25">
      <c r="B18" s="38" t="s">
        <v>96</v>
      </c>
      <c r="C18" s="18"/>
      <c r="D18" s="18"/>
      <c r="E18" s="19">
        <f t="shared" si="1"/>
        <v>0</v>
      </c>
      <c r="G18" s="13" t="s">
        <v>34</v>
      </c>
      <c r="H18" s="18"/>
      <c r="I18" s="18"/>
      <c r="J18" s="34">
        <f t="shared" si="2"/>
        <v>0</v>
      </c>
    </row>
    <row r="19" spans="2:15" ht="15.75" customHeight="1" x14ac:dyDescent="0.25">
      <c r="B19" s="38" t="s">
        <v>38</v>
      </c>
      <c r="C19" s="18"/>
      <c r="D19" s="18"/>
      <c r="E19" s="19">
        <f t="shared" si="1"/>
        <v>0</v>
      </c>
      <c r="G19" s="13" t="s">
        <v>39</v>
      </c>
      <c r="H19" s="18"/>
      <c r="I19" s="18"/>
      <c r="J19" s="34">
        <f t="shared" si="2"/>
        <v>0</v>
      </c>
    </row>
    <row r="20" spans="2:15" ht="15.75" customHeight="1" x14ac:dyDescent="0.25">
      <c r="B20" s="38" t="s">
        <v>44</v>
      </c>
      <c r="C20" s="18"/>
      <c r="D20" s="18"/>
      <c r="E20" s="19">
        <f t="shared" si="1"/>
        <v>0</v>
      </c>
      <c r="G20" s="13" t="s">
        <v>45</v>
      </c>
      <c r="H20" s="18"/>
      <c r="I20" s="18"/>
      <c r="J20" s="34">
        <f t="shared" si="2"/>
        <v>0</v>
      </c>
    </row>
    <row r="21" spans="2:15" ht="15.75" customHeight="1" x14ac:dyDescent="0.25">
      <c r="B21" s="38" t="s">
        <v>48</v>
      </c>
      <c r="C21" s="18"/>
      <c r="D21" s="18"/>
      <c r="E21" s="19">
        <f t="shared" si="1"/>
        <v>0</v>
      </c>
      <c r="G21" s="13" t="s">
        <v>49</v>
      </c>
      <c r="H21" s="18"/>
      <c r="I21" s="18"/>
      <c r="J21" s="34">
        <f t="shared" si="2"/>
        <v>0</v>
      </c>
    </row>
    <row r="22" spans="2:15" ht="15.75" customHeight="1" x14ac:dyDescent="0.25">
      <c r="B22" s="38" t="s">
        <v>6</v>
      </c>
      <c r="C22" s="18"/>
      <c r="D22" s="18"/>
      <c r="E22" s="19">
        <f t="shared" si="1"/>
        <v>0</v>
      </c>
      <c r="G22" s="13" t="s">
        <v>52</v>
      </c>
      <c r="H22" s="18"/>
      <c r="I22" s="18"/>
      <c r="J22" s="34">
        <f t="shared" si="2"/>
        <v>0</v>
      </c>
    </row>
    <row r="23" spans="2:15" ht="15.75" customHeight="1" x14ac:dyDescent="0.25">
      <c r="B23" s="38" t="s">
        <v>54</v>
      </c>
      <c r="C23" s="18"/>
      <c r="D23" s="18"/>
      <c r="E23" s="19">
        <f t="shared" si="1"/>
        <v>0</v>
      </c>
      <c r="G23" s="13" t="s">
        <v>100</v>
      </c>
      <c r="H23" s="18"/>
      <c r="I23" s="18"/>
      <c r="J23" s="34">
        <f t="shared" si="2"/>
        <v>0</v>
      </c>
    </row>
    <row r="24" spans="2:15" ht="15.75" customHeight="1" x14ac:dyDescent="0.25">
      <c r="B24" s="38" t="s">
        <v>57</v>
      </c>
      <c r="C24" s="18"/>
      <c r="D24" s="18"/>
      <c r="E24" s="19">
        <f t="shared" si="1"/>
        <v>0</v>
      </c>
      <c r="G24" s="13" t="s">
        <v>58</v>
      </c>
      <c r="H24" s="18"/>
      <c r="I24" s="18"/>
      <c r="J24" s="34">
        <f t="shared" si="2"/>
        <v>0</v>
      </c>
    </row>
    <row r="25" spans="2:15" ht="15.75" customHeight="1" x14ac:dyDescent="0.25">
      <c r="B25" s="38" t="s">
        <v>42</v>
      </c>
      <c r="C25" s="18"/>
      <c r="D25" s="18"/>
      <c r="E25" s="19">
        <f t="shared" si="1"/>
        <v>0</v>
      </c>
      <c r="G25" s="13" t="s">
        <v>42</v>
      </c>
      <c r="H25" s="18"/>
      <c r="I25" s="18"/>
      <c r="J25" s="34">
        <f t="shared" si="2"/>
        <v>0</v>
      </c>
    </row>
    <row r="26" spans="2:15" ht="15.75" customHeight="1" x14ac:dyDescent="0.25">
      <c r="B26" s="42" t="s">
        <v>9</v>
      </c>
      <c r="C26" s="19">
        <f>SUM(C16:C25)</f>
        <v>0</v>
      </c>
      <c r="D26" s="19">
        <f>SUM(D16:D25)</f>
        <v>0</v>
      </c>
      <c r="E26" s="19">
        <f>SUM(E16:E25)</f>
        <v>0</v>
      </c>
      <c r="G26" s="15" t="s">
        <v>9</v>
      </c>
      <c r="H26" s="19">
        <f>SUM(H16:H25)</f>
        <v>0</v>
      </c>
      <c r="I26" s="19">
        <f>SUM(I16:I25)</f>
        <v>0</v>
      </c>
      <c r="J26" s="34">
        <f t="shared" si="2"/>
        <v>0</v>
      </c>
    </row>
    <row r="27" spans="2:15" ht="15.75" customHeight="1" x14ac:dyDescent="0.25">
      <c r="B27" s="43"/>
      <c r="G27" s="16"/>
      <c r="H27" s="17"/>
      <c r="J27" s="31"/>
    </row>
    <row r="28" spans="2:15" ht="25.5" customHeight="1" x14ac:dyDescent="0.25">
      <c r="B28" s="37" t="s">
        <v>11</v>
      </c>
      <c r="C28" s="4" t="s">
        <v>3</v>
      </c>
      <c r="D28" s="4" t="s">
        <v>4</v>
      </c>
      <c r="E28" s="12" t="s">
        <v>5</v>
      </c>
      <c r="G28" s="5" t="s">
        <v>10</v>
      </c>
      <c r="H28" s="4" t="s">
        <v>3</v>
      </c>
      <c r="I28" s="4" t="s">
        <v>4</v>
      </c>
      <c r="J28" s="33" t="s">
        <v>5</v>
      </c>
      <c r="L28" s="48"/>
      <c r="M28" s="48"/>
      <c r="N28" s="48"/>
      <c r="O28" s="48"/>
    </row>
    <row r="29" spans="2:15" ht="15.75" customHeight="1" x14ac:dyDescent="0.25">
      <c r="B29" s="38" t="s">
        <v>97</v>
      </c>
      <c r="C29" s="18"/>
      <c r="D29" s="18"/>
      <c r="E29" s="19">
        <f t="shared" ref="E29:E35" si="3">C29-D29</f>
        <v>0</v>
      </c>
      <c r="G29" s="13" t="s">
        <v>12</v>
      </c>
      <c r="H29" s="18"/>
      <c r="I29" s="18"/>
      <c r="J29" s="34">
        <f t="shared" ref="J29:J39" si="4">H29-I29</f>
        <v>0</v>
      </c>
      <c r="L29" s="48" t="str">
        <f>B15</f>
        <v>LOCUINȚĂ</v>
      </c>
      <c r="M29" s="49">
        <f>C26</f>
        <v>0</v>
      </c>
      <c r="N29" s="48"/>
      <c r="O29" s="48"/>
    </row>
    <row r="30" spans="2:15" ht="15.75" customHeight="1" x14ac:dyDescent="0.25">
      <c r="B30" s="44" t="s">
        <v>31</v>
      </c>
      <c r="C30" s="18"/>
      <c r="D30" s="18"/>
      <c r="E30" s="19">
        <f t="shared" si="3"/>
        <v>0</v>
      </c>
      <c r="G30" s="13" t="s">
        <v>28</v>
      </c>
      <c r="H30" s="18"/>
      <c r="I30" s="18"/>
      <c r="J30" s="34">
        <f t="shared" si="4"/>
        <v>0</v>
      </c>
      <c r="L30" s="48" t="str">
        <f>B28</f>
        <v>TRANSPORT</v>
      </c>
      <c r="M30" s="49">
        <f>C36</f>
        <v>0</v>
      </c>
      <c r="N30" s="48"/>
      <c r="O30" s="48"/>
    </row>
    <row r="31" spans="2:15" ht="15.75" customHeight="1" x14ac:dyDescent="0.25">
      <c r="B31" s="38" t="s">
        <v>35</v>
      </c>
      <c r="C31" s="18"/>
      <c r="D31" s="18"/>
      <c r="E31" s="19">
        <f t="shared" si="3"/>
        <v>0</v>
      </c>
      <c r="G31" s="13" t="s">
        <v>32</v>
      </c>
      <c r="H31" s="18"/>
      <c r="I31" s="18"/>
      <c r="J31" s="34">
        <f t="shared" si="4"/>
        <v>0</v>
      </c>
      <c r="L31" s="48" t="str">
        <f>B38</f>
        <v>ALIMENTE</v>
      </c>
      <c r="M31" s="49">
        <f>C42</f>
        <v>0</v>
      </c>
      <c r="N31" s="48"/>
      <c r="O31" s="48"/>
    </row>
    <row r="32" spans="2:15" ht="15.75" customHeight="1" x14ac:dyDescent="0.25">
      <c r="B32" s="38" t="s">
        <v>40</v>
      </c>
      <c r="C32" s="18"/>
      <c r="D32" s="18"/>
      <c r="E32" s="19">
        <f t="shared" si="3"/>
        <v>0</v>
      </c>
      <c r="G32" s="13" t="s">
        <v>36</v>
      </c>
      <c r="H32" s="18"/>
      <c r="I32" s="18"/>
      <c r="J32" s="34">
        <f t="shared" si="4"/>
        <v>0</v>
      </c>
      <c r="L32" s="48" t="str">
        <f>B44</f>
        <v>ECONOMII SAU INVESTIŢII</v>
      </c>
      <c r="M32" s="49">
        <f>C54</f>
        <v>0</v>
      </c>
      <c r="N32" s="48"/>
      <c r="O32" s="48"/>
    </row>
    <row r="33" spans="2:15" ht="15.75" customHeight="1" x14ac:dyDescent="0.25">
      <c r="B33" s="38" t="s">
        <v>46</v>
      </c>
      <c r="C33" s="18"/>
      <c r="D33" s="18"/>
      <c r="E33" s="19">
        <f t="shared" si="3"/>
        <v>0</v>
      </c>
      <c r="G33" s="13" t="s">
        <v>43</v>
      </c>
      <c r="H33" s="18"/>
      <c r="I33" s="18"/>
      <c r="J33" s="34">
        <f t="shared" si="4"/>
        <v>0</v>
      </c>
      <c r="L33" s="48" t="str">
        <f>B56</f>
        <v>JURIDICE</v>
      </c>
      <c r="M33" s="49">
        <f>C61</f>
        <v>0</v>
      </c>
      <c r="N33" s="48"/>
      <c r="O33" s="48"/>
    </row>
    <row r="34" spans="2:15" ht="15.75" customHeight="1" x14ac:dyDescent="0.25">
      <c r="B34" s="38" t="s">
        <v>50</v>
      </c>
      <c r="C34" s="18"/>
      <c r="D34" s="18"/>
      <c r="E34" s="19">
        <f t="shared" si="3"/>
        <v>0</v>
      </c>
      <c r="G34" s="13" t="s">
        <v>47</v>
      </c>
      <c r="H34" s="18"/>
      <c r="I34" s="18"/>
      <c r="J34" s="34">
        <f t="shared" si="4"/>
        <v>0</v>
      </c>
      <c r="L34" s="48" t="str">
        <f>B63</f>
        <v>COPII</v>
      </c>
      <c r="M34" s="49">
        <f>C68</f>
        <v>0</v>
      </c>
      <c r="N34" s="48"/>
      <c r="O34" s="48"/>
    </row>
    <row r="35" spans="2:15" ht="15.75" customHeight="1" x14ac:dyDescent="0.25">
      <c r="B35" s="38" t="s">
        <v>55</v>
      </c>
      <c r="C35" s="18"/>
      <c r="D35" s="18"/>
      <c r="E35" s="19">
        <f t="shared" si="3"/>
        <v>0</v>
      </c>
      <c r="G35" s="13" t="s">
        <v>51</v>
      </c>
      <c r="H35" s="18"/>
      <c r="I35" s="18"/>
      <c r="J35" s="34">
        <f t="shared" si="4"/>
        <v>0</v>
      </c>
      <c r="L35" s="48" t="str">
        <f>G15</f>
        <v>ÎNGRIJIRE FAMILIE/PERSONALĂ</v>
      </c>
      <c r="M35" s="49">
        <f>H26</f>
        <v>0</v>
      </c>
      <c r="N35" s="48"/>
      <c r="O35" s="48"/>
    </row>
    <row r="36" spans="2:15" ht="15.75" customHeight="1" x14ac:dyDescent="0.25">
      <c r="B36" s="42" t="s">
        <v>9</v>
      </c>
      <c r="C36" s="19">
        <f>SUM(C29:C35)</f>
        <v>0</v>
      </c>
      <c r="D36" s="19">
        <f>SUM(D29:D35)</f>
        <v>0</v>
      </c>
      <c r="E36" s="19">
        <f>SUM(E29:E35)</f>
        <v>0</v>
      </c>
      <c r="G36" s="13" t="s">
        <v>53</v>
      </c>
      <c r="H36" s="18"/>
      <c r="I36" s="18"/>
      <c r="J36" s="34">
        <f t="shared" si="4"/>
        <v>0</v>
      </c>
      <c r="L36" s="48" t="str">
        <f>G28</f>
        <v>ÎMPRUMUTURI</v>
      </c>
      <c r="M36" s="49">
        <f>H40</f>
        <v>0</v>
      </c>
      <c r="N36" s="48"/>
      <c r="O36" s="48"/>
    </row>
    <row r="37" spans="2:15" ht="15.75" customHeight="1" x14ac:dyDescent="0.25">
      <c r="B37" s="43"/>
      <c r="G37" s="13" t="s">
        <v>56</v>
      </c>
      <c r="H37" s="18"/>
      <c r="I37" s="18"/>
      <c r="J37" s="34">
        <f t="shared" si="4"/>
        <v>0</v>
      </c>
      <c r="L37" s="48" t="str">
        <f>G42</f>
        <v>DISTRACȚIE</v>
      </c>
      <c r="M37" s="49">
        <f>H49</f>
        <v>0</v>
      </c>
      <c r="N37" s="48"/>
      <c r="O37" s="48"/>
    </row>
    <row r="38" spans="2:15" ht="15.75" customHeight="1" x14ac:dyDescent="0.25">
      <c r="B38" s="37" t="s">
        <v>15</v>
      </c>
      <c r="C38" s="4" t="s">
        <v>3</v>
      </c>
      <c r="D38" s="4" t="s">
        <v>4</v>
      </c>
      <c r="E38" s="12" t="s">
        <v>5</v>
      </c>
      <c r="G38" s="13" t="s">
        <v>60</v>
      </c>
      <c r="H38" s="18"/>
      <c r="I38" s="18"/>
      <c r="J38" s="34">
        <f t="shared" si="4"/>
        <v>0</v>
      </c>
      <c r="L38" s="48" t="str">
        <f>G51</f>
        <v>CADOURI ŞI DONAŢII</v>
      </c>
      <c r="M38" s="49">
        <f>H55</f>
        <v>0</v>
      </c>
      <c r="N38" s="48"/>
      <c r="O38" s="48"/>
    </row>
    <row r="39" spans="2:15" ht="15.75" customHeight="1" x14ac:dyDescent="0.25">
      <c r="B39" s="38" t="s">
        <v>16</v>
      </c>
      <c r="C39" s="18"/>
      <c r="D39" s="18"/>
      <c r="E39" s="19">
        <f>C39-D39</f>
        <v>0</v>
      </c>
      <c r="G39" s="13" t="s">
        <v>8</v>
      </c>
      <c r="H39" s="18"/>
      <c r="I39" s="18"/>
      <c r="J39" s="34">
        <f t="shared" si="4"/>
        <v>0</v>
      </c>
      <c r="L39" s="48" t="str">
        <f>G57</f>
        <v>ANIMALE DE COMPANIE</v>
      </c>
      <c r="M39" s="49">
        <f>H62</f>
        <v>0</v>
      </c>
      <c r="N39" s="48"/>
      <c r="O39" s="48"/>
    </row>
    <row r="40" spans="2:15" ht="15.75" customHeight="1" x14ac:dyDescent="0.25">
      <c r="B40" s="38" t="s">
        <v>59</v>
      </c>
      <c r="C40" s="18"/>
      <c r="D40" s="18"/>
      <c r="E40" s="19">
        <f>C40-D40</f>
        <v>0</v>
      </c>
      <c r="G40" s="15" t="s">
        <v>9</v>
      </c>
      <c r="H40" s="19">
        <f>SUM(H29:H39)</f>
        <v>0</v>
      </c>
      <c r="I40" s="19">
        <f>SUM(I29:I39)</f>
        <v>0</v>
      </c>
      <c r="J40" s="34">
        <f>SUM(J29:J39)</f>
        <v>0</v>
      </c>
      <c r="L40" s="48" t="str">
        <f>G64</f>
        <v>ALTELE</v>
      </c>
      <c r="M40" s="49">
        <f>H68</f>
        <v>0</v>
      </c>
      <c r="N40" s="48"/>
      <c r="O40" s="48"/>
    </row>
    <row r="41" spans="2:15" ht="15.75" customHeight="1" x14ac:dyDescent="0.25">
      <c r="B41" s="38" t="s">
        <v>8</v>
      </c>
      <c r="C41" s="18"/>
      <c r="D41" s="18"/>
      <c r="E41" s="19">
        <f>C41-D41</f>
        <v>0</v>
      </c>
      <c r="J41" s="31"/>
    </row>
    <row r="42" spans="2:15" ht="15.75" customHeight="1" x14ac:dyDescent="0.25">
      <c r="B42" s="42" t="s">
        <v>9</v>
      </c>
      <c r="C42" s="19">
        <f>SUM(C39:C41)</f>
        <v>0</v>
      </c>
      <c r="D42" s="19">
        <f>SUM(D39:D41)</f>
        <v>0</v>
      </c>
      <c r="E42" s="19">
        <f>SUM(E39:E41)</f>
        <v>0</v>
      </c>
      <c r="G42" s="11" t="s">
        <v>94</v>
      </c>
      <c r="H42" s="4" t="s">
        <v>3</v>
      </c>
      <c r="I42" s="4" t="s">
        <v>4</v>
      </c>
      <c r="J42" s="33" t="s">
        <v>5</v>
      </c>
    </row>
    <row r="43" spans="2:15" ht="15.75" customHeight="1" x14ac:dyDescent="0.25">
      <c r="B43" s="43"/>
      <c r="G43" s="13" t="s">
        <v>83</v>
      </c>
      <c r="H43" s="18"/>
      <c r="I43" s="18"/>
      <c r="J43" s="34">
        <f>H43-I43</f>
        <v>0</v>
      </c>
    </row>
    <row r="44" spans="2:15" ht="15.75" customHeight="1" x14ac:dyDescent="0.25">
      <c r="B44" s="37" t="s">
        <v>13</v>
      </c>
      <c r="C44" s="4" t="s">
        <v>3</v>
      </c>
      <c r="D44" s="4" t="s">
        <v>4</v>
      </c>
      <c r="E44" s="12" t="s">
        <v>5</v>
      </c>
      <c r="G44" s="13" t="s">
        <v>98</v>
      </c>
      <c r="H44" s="18"/>
      <c r="I44" s="18"/>
      <c r="J44" s="34">
        <f>H44-I44</f>
        <v>0</v>
      </c>
    </row>
    <row r="45" spans="2:15" ht="15.75" customHeight="1" x14ac:dyDescent="0.25">
      <c r="B45" s="38" t="s">
        <v>29</v>
      </c>
      <c r="C45" s="18"/>
      <c r="D45" s="18"/>
      <c r="E45" s="19">
        <f>C45-D45</f>
        <v>0</v>
      </c>
      <c r="G45" s="13" t="s">
        <v>101</v>
      </c>
      <c r="H45" s="18"/>
      <c r="I45" s="18"/>
      <c r="J45" s="34">
        <f>H45-I45</f>
        <v>0</v>
      </c>
    </row>
    <row r="46" spans="2:15" ht="15.75" customHeight="1" x14ac:dyDescent="0.25">
      <c r="B46" s="38" t="s">
        <v>33</v>
      </c>
      <c r="C46" s="18"/>
      <c r="D46" s="18"/>
      <c r="E46" s="19">
        <f>C46-D46</f>
        <v>0</v>
      </c>
      <c r="G46" s="13" t="s">
        <v>41</v>
      </c>
      <c r="H46" s="18"/>
      <c r="I46" s="18"/>
      <c r="J46" s="34">
        <f>H46-I46</f>
        <v>0</v>
      </c>
    </row>
    <row r="47" spans="2:15" ht="15.75" customHeight="1" x14ac:dyDescent="0.25">
      <c r="B47" s="38" t="s">
        <v>37</v>
      </c>
      <c r="C47" s="18"/>
      <c r="D47" s="18"/>
      <c r="E47" s="19">
        <f t="shared" ref="E47:E53" si="5">C47-D47</f>
        <v>0</v>
      </c>
      <c r="G47" s="13" t="s">
        <v>73</v>
      </c>
      <c r="H47" s="18"/>
      <c r="I47" s="18"/>
      <c r="J47" s="34">
        <f t="shared" ref="J47:J48" si="6">H47-I47</f>
        <v>0</v>
      </c>
    </row>
    <row r="48" spans="2:15" ht="15.75" customHeight="1" x14ac:dyDescent="0.25">
      <c r="B48" s="38" t="s">
        <v>14</v>
      </c>
      <c r="C48" s="18"/>
      <c r="D48" s="18"/>
      <c r="E48" s="19">
        <f t="shared" si="5"/>
        <v>0</v>
      </c>
      <c r="G48" s="13" t="s">
        <v>42</v>
      </c>
      <c r="H48" s="18"/>
      <c r="I48" s="18"/>
      <c r="J48" s="34">
        <f t="shared" si="6"/>
        <v>0</v>
      </c>
    </row>
    <row r="49" spans="2:10" ht="15.75" customHeight="1" x14ac:dyDescent="0.25">
      <c r="B49" s="38" t="s">
        <v>87</v>
      </c>
      <c r="C49" s="18"/>
      <c r="D49" s="18"/>
      <c r="E49" s="19">
        <f t="shared" si="5"/>
        <v>0</v>
      </c>
      <c r="G49" s="15" t="s">
        <v>9</v>
      </c>
      <c r="H49" s="19">
        <f>SUM(H43:H48)</f>
        <v>0</v>
      </c>
      <c r="I49" s="19">
        <f>SUM(I43:I48)</f>
        <v>0</v>
      </c>
      <c r="J49" s="34">
        <f>SUM(J43:J48)</f>
        <v>0</v>
      </c>
    </row>
    <row r="50" spans="2:10" ht="15.75" customHeight="1" x14ac:dyDescent="0.25">
      <c r="B50" s="38" t="s">
        <v>89</v>
      </c>
      <c r="C50" s="18"/>
      <c r="D50" s="18"/>
      <c r="E50" s="19">
        <f t="shared" si="5"/>
        <v>0</v>
      </c>
      <c r="J50" s="31"/>
    </row>
    <row r="51" spans="2:10" ht="15.75" customHeight="1" x14ac:dyDescent="0.25">
      <c r="B51" s="38" t="s">
        <v>88</v>
      </c>
      <c r="C51" s="18"/>
      <c r="D51" s="18"/>
      <c r="E51" s="19">
        <f t="shared" si="5"/>
        <v>0</v>
      </c>
      <c r="G51" s="11" t="s">
        <v>17</v>
      </c>
      <c r="H51" s="4" t="s">
        <v>3</v>
      </c>
      <c r="I51" s="4" t="s">
        <v>4</v>
      </c>
      <c r="J51" s="33" t="s">
        <v>5</v>
      </c>
    </row>
    <row r="52" spans="2:10" ht="15.75" customHeight="1" x14ac:dyDescent="0.25">
      <c r="B52" s="38" t="s">
        <v>8</v>
      </c>
      <c r="C52" s="18"/>
      <c r="D52" s="18"/>
      <c r="E52" s="19">
        <f t="shared" si="5"/>
        <v>0</v>
      </c>
      <c r="G52" s="13" t="s">
        <v>18</v>
      </c>
      <c r="H52" s="18"/>
      <c r="I52" s="18"/>
      <c r="J52" s="34">
        <f>H52-I52</f>
        <v>0</v>
      </c>
    </row>
    <row r="53" spans="2:10" ht="15.75" customHeight="1" x14ac:dyDescent="0.25">
      <c r="B53" s="38" t="s">
        <v>8</v>
      </c>
      <c r="C53" s="18"/>
      <c r="D53" s="18"/>
      <c r="E53" s="19">
        <f t="shared" si="5"/>
        <v>0</v>
      </c>
      <c r="G53" s="13" t="s">
        <v>19</v>
      </c>
      <c r="H53" s="18"/>
      <c r="I53" s="18"/>
      <c r="J53" s="34">
        <f>H53-I53</f>
        <v>0</v>
      </c>
    </row>
    <row r="54" spans="2:10" ht="15.75" customHeight="1" x14ac:dyDescent="0.25">
      <c r="B54" s="42" t="s">
        <v>9</v>
      </c>
      <c r="C54" s="19">
        <f>SUM(C45:C53)</f>
        <v>0</v>
      </c>
      <c r="D54" s="19">
        <f>SUM(D45:D53)</f>
        <v>0</v>
      </c>
      <c r="E54" s="19">
        <f>SUM(E45:E53)</f>
        <v>0</v>
      </c>
      <c r="G54" s="13" t="s">
        <v>20</v>
      </c>
      <c r="H54" s="18"/>
      <c r="I54" s="18"/>
      <c r="J54" s="34">
        <f>H54-I54</f>
        <v>0</v>
      </c>
    </row>
    <row r="55" spans="2:10" ht="15.75" customHeight="1" x14ac:dyDescent="0.25">
      <c r="B55" s="36"/>
      <c r="G55" s="15" t="s">
        <v>9</v>
      </c>
      <c r="H55" s="19">
        <f>SUM(H52:H54)</f>
        <v>0</v>
      </c>
      <c r="I55" s="19">
        <f>SUM(I52:I54)</f>
        <v>0</v>
      </c>
      <c r="J55" s="34">
        <f>SUM(J52:J54)</f>
        <v>0</v>
      </c>
    </row>
    <row r="56" spans="2:10" ht="15.75" customHeight="1" x14ac:dyDescent="0.25">
      <c r="B56" s="37" t="s">
        <v>21</v>
      </c>
      <c r="C56" s="4" t="s">
        <v>3</v>
      </c>
      <c r="D56" s="4" t="s">
        <v>4</v>
      </c>
      <c r="E56" s="12" t="s">
        <v>5</v>
      </c>
      <c r="J56" s="31"/>
    </row>
    <row r="57" spans="2:10" ht="15.75" customHeight="1" x14ac:dyDescent="0.25">
      <c r="B57" s="38" t="s">
        <v>22</v>
      </c>
      <c r="C57" s="18"/>
      <c r="D57" s="18"/>
      <c r="E57" s="19">
        <f>C57-D57</f>
        <v>0</v>
      </c>
      <c r="G57" s="11" t="s">
        <v>74</v>
      </c>
      <c r="H57" s="4" t="s">
        <v>3</v>
      </c>
      <c r="I57" s="4" t="s">
        <v>4</v>
      </c>
      <c r="J57" s="33" t="s">
        <v>5</v>
      </c>
    </row>
    <row r="58" spans="2:10" ht="15.75" customHeight="1" x14ac:dyDescent="0.25">
      <c r="B58" s="38" t="s">
        <v>23</v>
      </c>
      <c r="C58" s="18"/>
      <c r="D58" s="18"/>
      <c r="E58" s="19">
        <f>C58-D58</f>
        <v>0</v>
      </c>
      <c r="G58" s="13" t="s">
        <v>75</v>
      </c>
      <c r="H58" s="18"/>
      <c r="I58" s="18"/>
      <c r="J58" s="34">
        <f>H58-I58</f>
        <v>0</v>
      </c>
    </row>
    <row r="59" spans="2:10" ht="15.75" customHeight="1" x14ac:dyDescent="0.25">
      <c r="B59" s="38" t="s">
        <v>24</v>
      </c>
      <c r="C59" s="18"/>
      <c r="D59" s="18"/>
      <c r="E59" s="19">
        <f>C59-D59</f>
        <v>0</v>
      </c>
      <c r="G59" s="13" t="s">
        <v>76</v>
      </c>
      <c r="H59" s="18"/>
      <c r="I59" s="18"/>
      <c r="J59" s="34">
        <f>H59-I59</f>
        <v>0</v>
      </c>
    </row>
    <row r="60" spans="2:10" ht="15.75" customHeight="1" x14ac:dyDescent="0.25">
      <c r="B60" s="38" t="s">
        <v>8</v>
      </c>
      <c r="C60" s="18"/>
      <c r="D60" s="18"/>
      <c r="E60" s="19">
        <f>C60-D60</f>
        <v>0</v>
      </c>
      <c r="G60" s="13" t="s">
        <v>77</v>
      </c>
      <c r="H60" s="18"/>
      <c r="I60" s="18"/>
      <c r="J60" s="34">
        <f t="shared" ref="J60:J61" si="7">H60-I60</f>
        <v>0</v>
      </c>
    </row>
    <row r="61" spans="2:10" ht="15.75" customHeight="1" x14ac:dyDescent="0.25">
      <c r="B61" s="42" t="s">
        <v>9</v>
      </c>
      <c r="C61" s="19">
        <f>SUM(C57:C60)</f>
        <v>0</v>
      </c>
      <c r="D61" s="19">
        <f>SUM(D57:D60)</f>
        <v>0</v>
      </c>
      <c r="E61" s="19">
        <f>SUM(E57:E60)</f>
        <v>0</v>
      </c>
      <c r="G61" s="13" t="s">
        <v>8</v>
      </c>
      <c r="H61" s="18"/>
      <c r="I61" s="18"/>
      <c r="J61" s="34">
        <f t="shared" si="7"/>
        <v>0</v>
      </c>
    </row>
    <row r="62" spans="2:10" ht="15.75" customHeight="1" x14ac:dyDescent="0.25">
      <c r="B62" s="36"/>
      <c r="G62" s="15" t="s">
        <v>9</v>
      </c>
      <c r="H62" s="19">
        <f>SUM(H58:H61)</f>
        <v>0</v>
      </c>
      <c r="I62" s="19">
        <f>SUM(I58:I61)</f>
        <v>0</v>
      </c>
      <c r="J62" s="34">
        <f>SUM(J58:J61)</f>
        <v>0</v>
      </c>
    </row>
    <row r="63" spans="2:10" ht="15.75" customHeight="1" x14ac:dyDescent="0.25">
      <c r="B63" s="37" t="s">
        <v>78</v>
      </c>
      <c r="C63" s="4" t="s">
        <v>3</v>
      </c>
      <c r="D63" s="4" t="s">
        <v>4</v>
      </c>
      <c r="E63" s="12" t="s">
        <v>5</v>
      </c>
      <c r="J63" s="31"/>
    </row>
    <row r="64" spans="2:10" x14ac:dyDescent="0.25">
      <c r="B64" s="38" t="s">
        <v>79</v>
      </c>
      <c r="C64" s="18"/>
      <c r="D64" s="18"/>
      <c r="E64" s="19">
        <f>C64-D64</f>
        <v>0</v>
      </c>
      <c r="G64" s="11" t="s">
        <v>95</v>
      </c>
      <c r="H64" s="4" t="s">
        <v>3</v>
      </c>
      <c r="I64" s="4" t="s">
        <v>4</v>
      </c>
      <c r="J64" s="33" t="s">
        <v>5</v>
      </c>
    </row>
    <row r="65" spans="2:15" x14ac:dyDescent="0.25">
      <c r="B65" s="38" t="s">
        <v>80</v>
      </c>
      <c r="C65" s="18"/>
      <c r="D65" s="18"/>
      <c r="E65" s="19">
        <f>C65-D65</f>
        <v>0</v>
      </c>
      <c r="G65" s="13" t="s">
        <v>84</v>
      </c>
      <c r="H65" s="18"/>
      <c r="I65" s="18"/>
      <c r="J65" s="34">
        <f>H65-I65</f>
        <v>0</v>
      </c>
      <c r="L65" s="78" t="s">
        <v>72</v>
      </c>
      <c r="M65" s="78"/>
      <c r="N65" s="78"/>
      <c r="O65" s="79" t="e">
        <f>'Luna August'!H40/'Luna August'!C11</f>
        <v>#DIV/0!</v>
      </c>
    </row>
    <row r="66" spans="2:15" x14ac:dyDescent="0.25">
      <c r="B66" s="38" t="s">
        <v>42</v>
      </c>
      <c r="C66" s="18"/>
      <c r="D66" s="18"/>
      <c r="E66" s="19">
        <f>C66-D66</f>
        <v>0</v>
      </c>
      <c r="G66" s="13" t="s">
        <v>85</v>
      </c>
      <c r="H66" s="18"/>
      <c r="I66" s="18"/>
      <c r="J66" s="34">
        <f>H66-I66</f>
        <v>0</v>
      </c>
      <c r="L66" s="78"/>
      <c r="M66" s="78"/>
      <c r="N66" s="78"/>
      <c r="O66" s="79"/>
    </row>
    <row r="67" spans="2:15" x14ac:dyDescent="0.25">
      <c r="B67" s="38" t="s">
        <v>8</v>
      </c>
      <c r="C67" s="18"/>
      <c r="D67" s="18"/>
      <c r="E67" s="19">
        <f>C67-D67</f>
        <v>0</v>
      </c>
      <c r="G67" s="13" t="s">
        <v>86</v>
      </c>
      <c r="H67" s="18"/>
      <c r="I67" s="18"/>
      <c r="J67" s="34">
        <f>H67-I67</f>
        <v>0</v>
      </c>
      <c r="L67" s="78"/>
      <c r="M67" s="78"/>
      <c r="N67" s="78"/>
      <c r="O67" s="79"/>
    </row>
    <row r="68" spans="2:15" x14ac:dyDescent="0.25">
      <c r="B68" s="42" t="s">
        <v>9</v>
      </c>
      <c r="C68" s="19">
        <f>SUM(C64:C67)</f>
        <v>0</v>
      </c>
      <c r="D68" s="19">
        <f>SUM(D64:D67)</f>
        <v>0</v>
      </c>
      <c r="E68" s="19">
        <f>SUM(E64:E67)</f>
        <v>0</v>
      </c>
      <c r="G68" s="15" t="s">
        <v>9</v>
      </c>
      <c r="H68" s="19">
        <f>SUM(H65:H67)</f>
        <v>0</v>
      </c>
      <c r="I68" s="19">
        <f>SUM(I65:I67)</f>
        <v>0</v>
      </c>
      <c r="J68" s="34">
        <f>SUM(J65:J67)</f>
        <v>0</v>
      </c>
    </row>
    <row r="69" spans="2:15" x14ac:dyDescent="0.25">
      <c r="B69" s="45"/>
      <c r="C69" s="45"/>
      <c r="D69" s="45"/>
      <c r="E69" s="45"/>
      <c r="F69" s="45"/>
      <c r="G69" s="45"/>
      <c r="H69" s="45"/>
      <c r="I69" s="45"/>
      <c r="J69" s="45"/>
    </row>
    <row r="70" spans="2:15" x14ac:dyDescent="0.25">
      <c r="B70" s="1"/>
    </row>
    <row r="71" spans="2:15" x14ac:dyDescent="0.25">
      <c r="B71" s="1"/>
    </row>
    <row r="72" spans="2:15" x14ac:dyDescent="0.25">
      <c r="B72" s="1"/>
    </row>
    <row r="73" spans="2:15" x14ac:dyDescent="0.25">
      <c r="B73" s="1"/>
    </row>
  </sheetData>
  <mergeCells count="10">
    <mergeCell ref="G11:I13"/>
    <mergeCell ref="J11:J13"/>
    <mergeCell ref="L65:N67"/>
    <mergeCell ref="O65:O67"/>
    <mergeCell ref="B2:E4"/>
    <mergeCell ref="G2:G4"/>
    <mergeCell ref="G6:I8"/>
    <mergeCell ref="J6:J8"/>
    <mergeCell ref="G9:I10"/>
    <mergeCell ref="J9:J10"/>
  </mergeCells>
  <printOptions horizontalCentered="1"/>
  <pageMargins left="0.75" right="0.75" top="1" bottom="1" header="0.5" footer="0.5"/>
  <pageSetup paperSize="9" scale="6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3C15F55-29BF-41AA-AF49-0925E6811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Ghid</vt:lpstr>
      <vt:lpstr>Luna Ianuarie</vt:lpstr>
      <vt:lpstr>Luna Februarie</vt:lpstr>
      <vt:lpstr>Luna Martie</vt:lpstr>
      <vt:lpstr>Luna Aprilie</vt:lpstr>
      <vt:lpstr>Luna Mai</vt:lpstr>
      <vt:lpstr>Luna Iunie</vt:lpstr>
      <vt:lpstr>Luna Iulie</vt:lpstr>
      <vt:lpstr>Luna August</vt:lpstr>
      <vt:lpstr>Luna Septembrie</vt:lpstr>
      <vt:lpstr>Luna Octombrie</vt:lpstr>
      <vt:lpstr>Luna Noiembrie</vt:lpstr>
      <vt:lpstr>Luna Decembrie</vt:lpstr>
      <vt:lpstr>Ghid!Print_Area</vt:lpstr>
      <vt:lpstr>'Luna Decembrie'!Print_Area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wise projects</dc:creator>
  <cp:keywords/>
  <dc:description/>
  <cp:lastModifiedBy>silvia misu</cp:lastModifiedBy>
  <cp:lastPrinted>2022-11-18T10:31:30Z</cp:lastPrinted>
  <dcterms:created xsi:type="dcterms:W3CDTF">2016-10-26T09:41:50Z</dcterms:created>
  <dcterms:modified xsi:type="dcterms:W3CDTF">2023-02-03T16:41:43Z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TC010233411048</vt:lpwstr>
  </property>
</Properties>
</file>